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155" activeTab="1"/>
  </bookViews>
  <sheets>
    <sheet name="Mau A2" sheetId="2" r:id="rId1"/>
    <sheet name="Mau A1" sheetId="4" r:id="rId2"/>
    <sheet name="Sheet1" sheetId="5" r:id="rId3"/>
  </sheets>
  <definedNames>
    <definedName name="_xlnm._FilterDatabase" localSheetId="1" hidden="1">'Mau A1'!$F$1:$F$71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K11" i="4" l="1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K19" i="4"/>
  <c r="L19" i="4"/>
  <c r="K20" i="4"/>
  <c r="L20" i="4"/>
  <c r="K21" i="4"/>
  <c r="L21" i="4"/>
  <c r="K22" i="4"/>
  <c r="L22" i="4"/>
  <c r="K23" i="4"/>
  <c r="L23" i="4"/>
  <c r="K24" i="4"/>
  <c r="L24" i="4"/>
  <c r="K25" i="4"/>
  <c r="L25" i="4"/>
  <c r="K26" i="4"/>
  <c r="L26" i="4"/>
  <c r="K27" i="4"/>
  <c r="L27" i="4"/>
  <c r="K28" i="4"/>
  <c r="L28" i="4"/>
  <c r="K29" i="4"/>
  <c r="L29" i="4"/>
  <c r="K30" i="4"/>
  <c r="L30" i="4"/>
  <c r="K31" i="4"/>
  <c r="L31" i="4"/>
  <c r="K32" i="4"/>
  <c r="L32" i="4"/>
  <c r="K33" i="4"/>
  <c r="L33" i="4"/>
  <c r="K34" i="4"/>
  <c r="L34" i="4"/>
  <c r="K35" i="4"/>
  <c r="L35" i="4"/>
  <c r="K36" i="4"/>
  <c r="L36" i="4"/>
  <c r="K37" i="4"/>
  <c r="L37" i="4"/>
  <c r="K38" i="4"/>
  <c r="L38" i="4"/>
  <c r="K39" i="4"/>
  <c r="L39" i="4"/>
  <c r="K40" i="4"/>
  <c r="L40" i="4"/>
  <c r="K41" i="4"/>
  <c r="L41" i="4"/>
  <c r="K42" i="4"/>
  <c r="L42" i="4"/>
  <c r="K43" i="4"/>
  <c r="L43" i="4"/>
  <c r="K44" i="4"/>
  <c r="L44" i="4"/>
  <c r="K45" i="4"/>
  <c r="L45" i="4"/>
  <c r="K46" i="4"/>
  <c r="L46" i="4"/>
  <c r="K47" i="4"/>
  <c r="L47" i="4"/>
  <c r="K48" i="4"/>
  <c r="L48" i="4"/>
  <c r="K49" i="4"/>
  <c r="L49" i="4"/>
  <c r="K50" i="4"/>
  <c r="L50" i="4"/>
  <c r="K51" i="4"/>
  <c r="L51" i="4"/>
  <c r="K52" i="4"/>
  <c r="L52" i="4"/>
  <c r="K53" i="4"/>
  <c r="L53" i="4"/>
  <c r="K54" i="4"/>
  <c r="L54" i="4"/>
  <c r="K55" i="4"/>
  <c r="L55" i="4"/>
  <c r="K56" i="4"/>
  <c r="L56" i="4"/>
  <c r="K57" i="4"/>
  <c r="L57" i="4"/>
  <c r="K58" i="4"/>
  <c r="L58" i="4"/>
  <c r="K59" i="4"/>
  <c r="L59" i="4"/>
  <c r="K60" i="4"/>
  <c r="L60" i="4"/>
  <c r="M11" i="4"/>
  <c r="M12" i="4"/>
  <c r="M13" i="4"/>
  <c r="M14" i="4"/>
  <c r="M15" i="4"/>
  <c r="M16" i="4"/>
  <c r="M17" i="4"/>
  <c r="M18" i="4"/>
  <c r="M19" i="4"/>
  <c r="M20" i="4"/>
  <c r="M21" i="4"/>
  <c r="M22" i="4"/>
  <c r="M23" i="4"/>
  <c r="M24" i="4"/>
  <c r="M25" i="4"/>
  <c r="M26" i="4"/>
  <c r="M27" i="4"/>
  <c r="M28" i="4"/>
  <c r="M29" i="4"/>
  <c r="M30" i="4"/>
  <c r="M31" i="4"/>
  <c r="M32" i="4"/>
  <c r="M33" i="4"/>
  <c r="M34" i="4"/>
  <c r="M35" i="4"/>
  <c r="M36" i="4"/>
  <c r="M37" i="4"/>
  <c r="M38" i="4"/>
  <c r="M39" i="4"/>
  <c r="M40" i="4"/>
  <c r="M41" i="4"/>
  <c r="M42" i="4"/>
  <c r="M43" i="4"/>
  <c r="M44" i="4"/>
  <c r="M45" i="4"/>
  <c r="M46" i="4"/>
  <c r="M47" i="4"/>
  <c r="M48" i="4"/>
  <c r="M49" i="4"/>
  <c r="M50" i="4"/>
  <c r="M51" i="4"/>
  <c r="M52" i="4"/>
  <c r="M53" i="4"/>
  <c r="M54" i="4"/>
  <c r="M55" i="4"/>
  <c r="M56" i="4"/>
  <c r="M57" i="4"/>
  <c r="M58" i="4"/>
  <c r="M59" i="4"/>
  <c r="M60" i="4"/>
  <c r="AB61" i="4" l="1"/>
  <c r="W61" i="4"/>
  <c r="U61" i="4"/>
  <c r="S61" i="4"/>
  <c r="R61" i="4"/>
  <c r="Q61" i="4"/>
  <c r="O61" i="4"/>
  <c r="N61" i="4"/>
  <c r="I61" i="4"/>
  <c r="H61" i="4"/>
  <c r="X61" i="4"/>
  <c r="V61" i="4"/>
  <c r="T61" i="4"/>
  <c r="AA15" i="4"/>
  <c r="Z15" i="4"/>
  <c r="L10" i="4"/>
  <c r="K10" i="4"/>
  <c r="Z61" i="4" l="1"/>
  <c r="M10" i="4"/>
  <c r="P15" i="4" l="1"/>
  <c r="Y15" i="4" s="1"/>
  <c r="AC15" i="4" s="1"/>
  <c r="P35" i="4"/>
  <c r="Y35" i="4" s="1"/>
  <c r="AC35" i="4" s="1"/>
  <c r="M61" i="4"/>
  <c r="AA61" i="4"/>
  <c r="P61" i="4" l="1"/>
  <c r="Y61" i="4"/>
  <c r="AC61" i="4"/>
  <c r="D30" i="2" l="1"/>
  <c r="N20" i="2"/>
  <c r="N18" i="2"/>
  <c r="O16" i="2"/>
  <c r="O14" i="2"/>
  <c r="O12" i="2"/>
  <c r="O11" i="2"/>
  <c r="N11" i="2"/>
  <c r="Q60" i="2"/>
  <c r="P60" i="2"/>
  <c r="O60" i="2"/>
  <c r="N60" i="2"/>
  <c r="M60" i="2"/>
  <c r="L60" i="2"/>
  <c r="K60" i="2"/>
  <c r="J60" i="2"/>
  <c r="I60" i="2"/>
  <c r="H60" i="2"/>
  <c r="G60" i="2"/>
  <c r="F60" i="2"/>
  <c r="E60" i="2"/>
  <c r="D60" i="2"/>
  <c r="C60" i="2"/>
  <c r="B60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B59" i="2"/>
  <c r="Q58" i="2"/>
  <c r="P58" i="2"/>
  <c r="O58" i="2"/>
  <c r="N58" i="2"/>
  <c r="M58" i="2"/>
  <c r="L58" i="2"/>
  <c r="K58" i="2"/>
  <c r="J58" i="2"/>
  <c r="I58" i="2"/>
  <c r="H58" i="2"/>
  <c r="G58" i="2"/>
  <c r="F58" i="2"/>
  <c r="E58" i="2"/>
  <c r="D58" i="2"/>
  <c r="C58" i="2"/>
  <c r="B58" i="2"/>
  <c r="Q57" i="2"/>
  <c r="P57" i="2"/>
  <c r="O57" i="2"/>
  <c r="N57" i="2"/>
  <c r="M57" i="2"/>
  <c r="L57" i="2"/>
  <c r="K57" i="2"/>
  <c r="J57" i="2"/>
  <c r="I57" i="2"/>
  <c r="H57" i="2"/>
  <c r="G57" i="2"/>
  <c r="F57" i="2"/>
  <c r="E57" i="2"/>
  <c r="D57" i="2"/>
  <c r="C57" i="2"/>
  <c r="B57" i="2"/>
  <c r="Q56" i="2"/>
  <c r="P56" i="2"/>
  <c r="O56" i="2"/>
  <c r="N56" i="2"/>
  <c r="M56" i="2"/>
  <c r="L56" i="2"/>
  <c r="K56" i="2"/>
  <c r="J56" i="2"/>
  <c r="I56" i="2"/>
  <c r="H56" i="2"/>
  <c r="G56" i="2"/>
  <c r="F56" i="2"/>
  <c r="E56" i="2"/>
  <c r="D56" i="2"/>
  <c r="C56" i="2"/>
  <c r="B56" i="2"/>
  <c r="Q55" i="2"/>
  <c r="P55" i="2"/>
  <c r="O55" i="2"/>
  <c r="N55" i="2"/>
  <c r="M55" i="2"/>
  <c r="L55" i="2"/>
  <c r="K55" i="2"/>
  <c r="J55" i="2"/>
  <c r="I55" i="2"/>
  <c r="H55" i="2"/>
  <c r="G55" i="2"/>
  <c r="F55" i="2"/>
  <c r="E55" i="2"/>
  <c r="D55" i="2"/>
  <c r="C55" i="2"/>
  <c r="B55" i="2"/>
  <c r="Q54" i="2"/>
  <c r="P54" i="2"/>
  <c r="O54" i="2"/>
  <c r="N54" i="2"/>
  <c r="M54" i="2"/>
  <c r="L54" i="2"/>
  <c r="K54" i="2"/>
  <c r="J54" i="2"/>
  <c r="I54" i="2"/>
  <c r="H54" i="2"/>
  <c r="G54" i="2"/>
  <c r="F54" i="2"/>
  <c r="E54" i="2"/>
  <c r="D54" i="2"/>
  <c r="C54" i="2"/>
  <c r="B54" i="2"/>
  <c r="Q53" i="2"/>
  <c r="P53" i="2"/>
  <c r="O53" i="2"/>
  <c r="N53" i="2"/>
  <c r="M53" i="2"/>
  <c r="L53" i="2"/>
  <c r="K53" i="2"/>
  <c r="J53" i="2"/>
  <c r="I53" i="2"/>
  <c r="H53" i="2"/>
  <c r="G53" i="2"/>
  <c r="F53" i="2"/>
  <c r="E53" i="2"/>
  <c r="D53" i="2"/>
  <c r="C53" i="2"/>
  <c r="B53" i="2"/>
  <c r="Q52" i="2"/>
  <c r="P52" i="2"/>
  <c r="O52" i="2"/>
  <c r="N52" i="2"/>
  <c r="M52" i="2"/>
  <c r="L52" i="2"/>
  <c r="K52" i="2"/>
  <c r="J52" i="2"/>
  <c r="I52" i="2"/>
  <c r="H52" i="2"/>
  <c r="G52" i="2"/>
  <c r="F52" i="2"/>
  <c r="E52" i="2"/>
  <c r="D52" i="2"/>
  <c r="C52" i="2"/>
  <c r="B52" i="2"/>
  <c r="Q51" i="2"/>
  <c r="P51" i="2"/>
  <c r="O51" i="2"/>
  <c r="N51" i="2"/>
  <c r="M51" i="2"/>
  <c r="L51" i="2"/>
  <c r="K51" i="2"/>
  <c r="J51" i="2"/>
  <c r="I51" i="2"/>
  <c r="H51" i="2"/>
  <c r="G51" i="2"/>
  <c r="F51" i="2"/>
  <c r="E51" i="2"/>
  <c r="D51" i="2"/>
  <c r="C51" i="2"/>
  <c r="B51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B50" i="2"/>
  <c r="Q49" i="2"/>
  <c r="P49" i="2"/>
  <c r="O49" i="2"/>
  <c r="N49" i="2"/>
  <c r="M49" i="2"/>
  <c r="L49" i="2"/>
  <c r="K49" i="2"/>
  <c r="J49" i="2"/>
  <c r="I49" i="2"/>
  <c r="H49" i="2"/>
  <c r="G49" i="2"/>
  <c r="F49" i="2"/>
  <c r="E49" i="2"/>
  <c r="D49" i="2"/>
  <c r="C49" i="2"/>
  <c r="B49" i="2"/>
  <c r="Q48" i="2"/>
  <c r="P48" i="2"/>
  <c r="O48" i="2"/>
  <c r="N48" i="2"/>
  <c r="M48" i="2"/>
  <c r="L48" i="2"/>
  <c r="K48" i="2"/>
  <c r="J48" i="2"/>
  <c r="I48" i="2"/>
  <c r="H48" i="2"/>
  <c r="G48" i="2"/>
  <c r="F48" i="2"/>
  <c r="E48" i="2"/>
  <c r="D48" i="2"/>
  <c r="C48" i="2"/>
  <c r="B48" i="2"/>
  <c r="Q47" i="2"/>
  <c r="P47" i="2"/>
  <c r="O47" i="2"/>
  <c r="N47" i="2"/>
  <c r="M47" i="2"/>
  <c r="L47" i="2"/>
  <c r="K47" i="2"/>
  <c r="J47" i="2"/>
  <c r="I47" i="2"/>
  <c r="H47" i="2"/>
  <c r="G47" i="2"/>
  <c r="F47" i="2"/>
  <c r="E47" i="2"/>
  <c r="D47" i="2"/>
  <c r="C47" i="2"/>
  <c r="B47" i="2"/>
  <c r="Q46" i="2"/>
  <c r="P46" i="2"/>
  <c r="O46" i="2"/>
  <c r="N46" i="2"/>
  <c r="M46" i="2"/>
  <c r="L46" i="2"/>
  <c r="K46" i="2"/>
  <c r="J46" i="2"/>
  <c r="I46" i="2"/>
  <c r="H46" i="2"/>
  <c r="G46" i="2"/>
  <c r="F46" i="2"/>
  <c r="E46" i="2"/>
  <c r="D46" i="2"/>
  <c r="C46" i="2"/>
  <c r="B46" i="2"/>
  <c r="Q45" i="2"/>
  <c r="P45" i="2"/>
  <c r="O45" i="2"/>
  <c r="N45" i="2"/>
  <c r="M45" i="2"/>
  <c r="L45" i="2"/>
  <c r="K45" i="2"/>
  <c r="J45" i="2"/>
  <c r="I45" i="2"/>
  <c r="H45" i="2"/>
  <c r="G45" i="2"/>
  <c r="F45" i="2"/>
  <c r="E45" i="2"/>
  <c r="D45" i="2"/>
  <c r="C45" i="2"/>
  <c r="B45" i="2"/>
  <c r="Q44" i="2"/>
  <c r="P44" i="2"/>
  <c r="O44" i="2"/>
  <c r="N44" i="2"/>
  <c r="M44" i="2"/>
  <c r="L44" i="2"/>
  <c r="K44" i="2"/>
  <c r="J44" i="2"/>
  <c r="I44" i="2"/>
  <c r="H44" i="2"/>
  <c r="G44" i="2"/>
  <c r="F44" i="2"/>
  <c r="E44" i="2"/>
  <c r="D44" i="2"/>
  <c r="C44" i="2"/>
  <c r="B44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C43" i="2"/>
  <c r="B43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C42" i="2"/>
  <c r="B42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C41" i="2"/>
  <c r="B41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C40" i="2"/>
  <c r="B40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C39" i="2"/>
  <c r="B39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C38" i="2"/>
  <c r="B38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C37" i="2"/>
  <c r="B37" i="2"/>
  <c r="Q36" i="2"/>
  <c r="O36" i="2"/>
  <c r="N36" i="2"/>
  <c r="L36" i="2"/>
  <c r="K36" i="2"/>
  <c r="J36" i="2"/>
  <c r="I36" i="2"/>
  <c r="H36" i="2"/>
  <c r="F36" i="2"/>
  <c r="E36" i="2"/>
  <c r="C36" i="2"/>
  <c r="B36" i="2"/>
  <c r="Q35" i="2"/>
  <c r="O35" i="2"/>
  <c r="N35" i="2"/>
  <c r="L35" i="2"/>
  <c r="K35" i="2"/>
  <c r="J35" i="2"/>
  <c r="I35" i="2"/>
  <c r="H35" i="2"/>
  <c r="F35" i="2"/>
  <c r="E35" i="2"/>
  <c r="C35" i="2"/>
  <c r="B35" i="2"/>
  <c r="Q34" i="2"/>
  <c r="O34" i="2"/>
  <c r="N34" i="2"/>
  <c r="L34" i="2"/>
  <c r="K34" i="2"/>
  <c r="J34" i="2"/>
  <c r="I34" i="2"/>
  <c r="H34" i="2"/>
  <c r="F34" i="2"/>
  <c r="E34" i="2"/>
  <c r="C34" i="2"/>
  <c r="B34" i="2"/>
  <c r="Q33" i="2"/>
  <c r="O33" i="2"/>
  <c r="N33" i="2"/>
  <c r="L33" i="2"/>
  <c r="K33" i="2"/>
  <c r="J33" i="2"/>
  <c r="I33" i="2"/>
  <c r="H33" i="2"/>
  <c r="F33" i="2"/>
  <c r="E33" i="2"/>
  <c r="C33" i="2"/>
  <c r="B33" i="2"/>
  <c r="Q32" i="2"/>
  <c r="O32" i="2"/>
  <c r="N32" i="2"/>
  <c r="L32" i="2"/>
  <c r="K32" i="2"/>
  <c r="J32" i="2"/>
  <c r="I32" i="2"/>
  <c r="H32" i="2"/>
  <c r="F32" i="2"/>
  <c r="E32" i="2"/>
  <c r="D32" i="2"/>
  <c r="C32" i="2"/>
  <c r="B32" i="2"/>
  <c r="Q31" i="2"/>
  <c r="O31" i="2"/>
  <c r="N31" i="2"/>
  <c r="L31" i="2"/>
  <c r="K31" i="2"/>
  <c r="J31" i="2"/>
  <c r="I31" i="2"/>
  <c r="H31" i="2"/>
  <c r="F31" i="2"/>
  <c r="E31" i="2"/>
  <c r="C31" i="2"/>
  <c r="B31" i="2"/>
  <c r="Q30" i="2"/>
  <c r="O30" i="2"/>
  <c r="N30" i="2"/>
  <c r="L30" i="2"/>
  <c r="K30" i="2"/>
  <c r="J30" i="2"/>
  <c r="I30" i="2"/>
  <c r="H30" i="2"/>
  <c r="F30" i="2"/>
  <c r="E30" i="2"/>
  <c r="C30" i="2"/>
  <c r="B30" i="2"/>
  <c r="Q29" i="2"/>
  <c r="O29" i="2"/>
  <c r="N29" i="2"/>
  <c r="L29" i="2"/>
  <c r="K29" i="2"/>
  <c r="J29" i="2"/>
  <c r="I29" i="2"/>
  <c r="H29" i="2"/>
  <c r="F29" i="2"/>
  <c r="E29" i="2"/>
  <c r="C29" i="2"/>
  <c r="B29" i="2"/>
  <c r="Q28" i="2"/>
  <c r="L28" i="2"/>
  <c r="K28" i="2"/>
  <c r="J28" i="2"/>
  <c r="I28" i="2"/>
  <c r="H28" i="2"/>
  <c r="F28" i="2"/>
  <c r="E28" i="2"/>
  <c r="C28" i="2"/>
  <c r="B28" i="2"/>
  <c r="Q27" i="2"/>
  <c r="O27" i="2"/>
  <c r="N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O25" i="2"/>
  <c r="N25" i="2"/>
  <c r="L25" i="2"/>
  <c r="K25" i="2"/>
  <c r="J25" i="2"/>
  <c r="I25" i="2"/>
  <c r="H25" i="2"/>
  <c r="F25" i="2"/>
  <c r="E25" i="2"/>
  <c r="C25" i="2"/>
  <c r="B25" i="2"/>
  <c r="Q24" i="2"/>
  <c r="O24" i="2"/>
  <c r="N24" i="2"/>
  <c r="L24" i="2"/>
  <c r="K24" i="2"/>
  <c r="J24" i="2"/>
  <c r="I24" i="2"/>
  <c r="H24" i="2"/>
  <c r="F24" i="2"/>
  <c r="E24" i="2"/>
  <c r="C24" i="2"/>
  <c r="B24" i="2"/>
  <c r="Q23" i="2"/>
  <c r="O23" i="2"/>
  <c r="N23" i="2"/>
  <c r="L23" i="2"/>
  <c r="K23" i="2"/>
  <c r="J23" i="2"/>
  <c r="I23" i="2"/>
  <c r="H23" i="2"/>
  <c r="F23" i="2"/>
  <c r="E23" i="2"/>
  <c r="C23" i="2"/>
  <c r="B23" i="2"/>
  <c r="Q22" i="2"/>
  <c r="O22" i="2"/>
  <c r="N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L20" i="2"/>
  <c r="K20" i="2"/>
  <c r="J20" i="2"/>
  <c r="I20" i="2"/>
  <c r="H20" i="2"/>
  <c r="F20" i="2"/>
  <c r="E20" i="2"/>
  <c r="B20" i="2"/>
  <c r="Q19" i="2"/>
  <c r="O19" i="2"/>
  <c r="N19" i="2"/>
  <c r="L19" i="2"/>
  <c r="K19" i="2"/>
  <c r="J19" i="2"/>
  <c r="I19" i="2"/>
  <c r="H19" i="2"/>
  <c r="F19" i="2"/>
  <c r="E19" i="2"/>
  <c r="C19" i="2"/>
  <c r="B19" i="2"/>
  <c r="Q18" i="2"/>
  <c r="O18" i="2"/>
  <c r="L18" i="2"/>
  <c r="K18" i="2"/>
  <c r="J18" i="2"/>
  <c r="I18" i="2"/>
  <c r="H18" i="2"/>
  <c r="F18" i="2"/>
  <c r="E18" i="2"/>
  <c r="C18" i="2"/>
  <c r="B18" i="2"/>
  <c r="Q17" i="2"/>
  <c r="O17" i="2"/>
  <c r="N17" i="2"/>
  <c r="L17" i="2"/>
  <c r="K17" i="2"/>
  <c r="J17" i="2"/>
  <c r="I17" i="2"/>
  <c r="H17" i="2"/>
  <c r="F17" i="2"/>
  <c r="E17" i="2"/>
  <c r="C17" i="2"/>
  <c r="B17" i="2"/>
  <c r="Q16" i="2"/>
  <c r="N16" i="2"/>
  <c r="L16" i="2"/>
  <c r="K16" i="2"/>
  <c r="J16" i="2"/>
  <c r="I16" i="2"/>
  <c r="H16" i="2"/>
  <c r="F16" i="2"/>
  <c r="E16" i="2"/>
  <c r="C16" i="2"/>
  <c r="B16" i="2"/>
  <c r="Q15" i="2"/>
  <c r="O15" i="2"/>
  <c r="N15" i="2"/>
  <c r="L15" i="2"/>
  <c r="K15" i="2"/>
  <c r="J15" i="2"/>
  <c r="I15" i="2"/>
  <c r="H15" i="2"/>
  <c r="F15" i="2"/>
  <c r="E15" i="2"/>
  <c r="C15" i="2"/>
  <c r="B15" i="2"/>
  <c r="Q14" i="2"/>
  <c r="N14" i="2"/>
  <c r="L14" i="2"/>
  <c r="K14" i="2"/>
  <c r="J14" i="2"/>
  <c r="I14" i="2"/>
  <c r="H14" i="2"/>
  <c r="F14" i="2"/>
  <c r="E14" i="2"/>
  <c r="C14" i="2"/>
  <c r="B14" i="2"/>
  <c r="Q13" i="2"/>
  <c r="O13" i="2"/>
  <c r="N13" i="2"/>
  <c r="L13" i="2"/>
  <c r="K13" i="2"/>
  <c r="J13" i="2"/>
  <c r="I13" i="2"/>
  <c r="H13" i="2"/>
  <c r="F13" i="2"/>
  <c r="E13" i="2"/>
  <c r="C13" i="2"/>
  <c r="B13" i="2"/>
  <c r="Q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D29" i="2" l="1"/>
  <c r="O28" i="2"/>
  <c r="O61" i="2" s="1"/>
  <c r="D24" i="2"/>
  <c r="D28" i="2"/>
  <c r="D27" i="2"/>
  <c r="D34" i="2"/>
  <c r="D36" i="2"/>
  <c r="E22" i="2"/>
  <c r="E61" i="2" s="1"/>
  <c r="N28" i="2"/>
  <c r="N61" i="2" s="1"/>
  <c r="G27" i="2"/>
  <c r="G31" i="2"/>
  <c r="G32" i="2"/>
  <c r="G28" i="2"/>
  <c r="G24" i="2"/>
  <c r="D14" i="2"/>
  <c r="D16" i="2"/>
  <c r="D19" i="2"/>
  <c r="D20" i="2"/>
  <c r="G22" i="2"/>
  <c r="D22" i="2"/>
  <c r="F22" i="2"/>
  <c r="F61" i="2" s="1"/>
  <c r="P22" i="2"/>
  <c r="R22" i="2" s="1"/>
  <c r="S22" i="2" s="1"/>
  <c r="D18" i="2"/>
  <c r="G20" i="2"/>
  <c r="G36" i="2"/>
  <c r="D35" i="2"/>
  <c r="D13" i="2"/>
  <c r="R37" i="2"/>
  <c r="S37" i="2" s="1"/>
  <c r="R39" i="2"/>
  <c r="S39" i="2" s="1"/>
  <c r="R40" i="2"/>
  <c r="S40" i="2" s="1"/>
  <c r="T44" i="2"/>
  <c r="R53" i="2"/>
  <c r="S53" i="2" s="1"/>
  <c r="R55" i="2"/>
  <c r="S55" i="2" s="1"/>
  <c r="T56" i="2"/>
  <c r="T60" i="2"/>
  <c r="D12" i="2"/>
  <c r="G14" i="2"/>
  <c r="D15" i="2"/>
  <c r="T50" i="2"/>
  <c r="R52" i="2"/>
  <c r="S52" i="2" s="1"/>
  <c r="J61" i="2"/>
  <c r="H61" i="2"/>
  <c r="L61" i="2"/>
  <c r="R45" i="2"/>
  <c r="S45" i="2" s="1"/>
  <c r="T45" i="2"/>
  <c r="T46" i="2"/>
  <c r="R47" i="2"/>
  <c r="S47" i="2" s="1"/>
  <c r="T47" i="2"/>
  <c r="T58" i="2"/>
  <c r="G12" i="2"/>
  <c r="G16" i="2"/>
  <c r="R48" i="2"/>
  <c r="S48" i="2" s="1"/>
  <c r="T48" i="2"/>
  <c r="R49" i="2"/>
  <c r="S49" i="2" s="1"/>
  <c r="T49" i="2"/>
  <c r="R51" i="2"/>
  <c r="S51" i="2" s="1"/>
  <c r="T51" i="2"/>
  <c r="T37" i="2"/>
  <c r="T38" i="2"/>
  <c r="T39" i="2"/>
  <c r="T52" i="2"/>
  <c r="T53" i="2"/>
  <c r="T55" i="2"/>
  <c r="K61" i="2"/>
  <c r="Q61" i="2"/>
  <c r="T22" i="2"/>
  <c r="T40" i="2"/>
  <c r="R41" i="2"/>
  <c r="S41" i="2" s="1"/>
  <c r="T41" i="2"/>
  <c r="T42" i="2"/>
  <c r="R43" i="2"/>
  <c r="S43" i="2" s="1"/>
  <c r="T43" i="2"/>
  <c r="R44" i="2"/>
  <c r="S44" i="2" s="1"/>
  <c r="T54" i="2"/>
  <c r="R56" i="2"/>
  <c r="S56" i="2" s="1"/>
  <c r="R57" i="2"/>
  <c r="S57" i="2" s="1"/>
  <c r="T57" i="2"/>
  <c r="R59" i="2"/>
  <c r="S59" i="2" s="1"/>
  <c r="T59" i="2"/>
  <c r="R60" i="2"/>
  <c r="S60" i="2" s="1"/>
  <c r="R38" i="2"/>
  <c r="S38" i="2" s="1"/>
  <c r="R42" i="2"/>
  <c r="S42" i="2" s="1"/>
  <c r="R46" i="2"/>
  <c r="S46" i="2" s="1"/>
  <c r="R50" i="2"/>
  <c r="S50" i="2" s="1"/>
  <c r="R54" i="2"/>
  <c r="S54" i="2" s="1"/>
  <c r="R58" i="2"/>
  <c r="S58" i="2" s="1"/>
  <c r="G15" i="2"/>
  <c r="D31" i="2" l="1"/>
  <c r="M27" i="2"/>
  <c r="D33" i="2"/>
  <c r="M14" i="2"/>
  <c r="G34" i="2"/>
  <c r="P32" i="2"/>
  <c r="M34" i="2"/>
  <c r="P34" i="2"/>
  <c r="P24" i="2"/>
  <c r="G30" i="2"/>
  <c r="G29" i="2"/>
  <c r="M29" i="2"/>
  <c r="T29" i="2" s="1"/>
  <c r="P29" i="2"/>
  <c r="M28" i="2"/>
  <c r="G25" i="2"/>
  <c r="D25" i="2"/>
  <c r="D26" i="2"/>
  <c r="D21" i="2"/>
  <c r="M21" i="2"/>
  <c r="D23" i="2"/>
  <c r="M12" i="2"/>
  <c r="G23" i="2"/>
  <c r="D11" i="2"/>
  <c r="G18" i="2"/>
  <c r="G19" i="2"/>
  <c r="I22" i="2"/>
  <c r="I61" i="2" s="1"/>
  <c r="M20" i="2"/>
  <c r="D17" i="2"/>
  <c r="M18" i="2"/>
  <c r="T18" i="2" s="1"/>
  <c r="P18" i="2"/>
  <c r="G11" i="2"/>
  <c r="G33" i="2"/>
  <c r="M31" i="2"/>
  <c r="P31" i="2"/>
  <c r="M30" i="2"/>
  <c r="P30" i="2"/>
  <c r="M36" i="2"/>
  <c r="P36" i="2"/>
  <c r="G17" i="2"/>
  <c r="G13" i="2"/>
  <c r="M16" i="2"/>
  <c r="M13" i="2"/>
  <c r="T13" i="2" s="1"/>
  <c r="P13" i="2"/>
  <c r="P19" i="2"/>
  <c r="M19" i="2"/>
  <c r="M15" i="2"/>
  <c r="M24" i="2" l="1"/>
  <c r="R24" i="2" s="1"/>
  <c r="S24" i="2" s="1"/>
  <c r="P27" i="2"/>
  <c r="R27" i="2" s="1"/>
  <c r="S27" i="2" s="1"/>
  <c r="G35" i="2"/>
  <c r="P14" i="2"/>
  <c r="R14" i="2" s="1"/>
  <c r="S14" i="2" s="1"/>
  <c r="R34" i="2"/>
  <c r="S34" i="2" s="1"/>
  <c r="R29" i="2"/>
  <c r="S29" i="2" s="1"/>
  <c r="M32" i="2"/>
  <c r="R32" i="2" s="1"/>
  <c r="S32" i="2" s="1"/>
  <c r="T34" i="2"/>
  <c r="M25" i="2"/>
  <c r="P28" i="2"/>
  <c r="R28" i="2" s="1"/>
  <c r="S28" i="2" s="1"/>
  <c r="G26" i="2"/>
  <c r="G21" i="2"/>
  <c r="P12" i="2"/>
  <c r="R12" i="2" s="1"/>
  <c r="S12" i="2" s="1"/>
  <c r="P21" i="2"/>
  <c r="R21" i="2" s="1"/>
  <c r="S21" i="2" s="1"/>
  <c r="P11" i="2"/>
  <c r="M23" i="2"/>
  <c r="T23" i="2" s="1"/>
  <c r="D61" i="2"/>
  <c r="R18" i="2"/>
  <c r="S18" i="2" s="1"/>
  <c r="P20" i="2"/>
  <c r="R20" i="2" s="1"/>
  <c r="S20" i="2" s="1"/>
  <c r="P23" i="2"/>
  <c r="R13" i="2"/>
  <c r="S13" i="2" s="1"/>
  <c r="P17" i="2"/>
  <c r="M35" i="2"/>
  <c r="P35" i="2"/>
  <c r="M26" i="2"/>
  <c r="P26" i="2"/>
  <c r="T31" i="2"/>
  <c r="R31" i="2"/>
  <c r="S31" i="2" s="1"/>
  <c r="T27" i="2"/>
  <c r="P33" i="2"/>
  <c r="M33" i="2"/>
  <c r="T21" i="2"/>
  <c r="T36" i="2"/>
  <c r="R36" i="2"/>
  <c r="S36" i="2" s="1"/>
  <c r="R30" i="2"/>
  <c r="S30" i="2" s="1"/>
  <c r="T30" i="2"/>
  <c r="T28" i="2"/>
  <c r="T20" i="2"/>
  <c r="P16" i="2"/>
  <c r="R16" i="2" s="1"/>
  <c r="S16" i="2" s="1"/>
  <c r="T14" i="2"/>
  <c r="T12" i="2"/>
  <c r="R19" i="2"/>
  <c r="S19" i="2" s="1"/>
  <c r="T19" i="2"/>
  <c r="T16" i="2"/>
  <c r="T15" i="2"/>
  <c r="P15" i="2"/>
  <c r="R23" i="2" l="1"/>
  <c r="S23" i="2" s="1"/>
  <c r="T32" i="2"/>
  <c r="T24" i="2"/>
  <c r="P25" i="2"/>
  <c r="P61" i="2" s="1"/>
  <c r="G61" i="2"/>
  <c r="M17" i="2"/>
  <c r="T17" i="2" s="1"/>
  <c r="M11" i="2"/>
  <c r="T11" i="2" s="1"/>
  <c r="R35" i="2"/>
  <c r="S35" i="2" s="1"/>
  <c r="T35" i="2"/>
  <c r="R33" i="2"/>
  <c r="S33" i="2" s="1"/>
  <c r="T33" i="2"/>
  <c r="R26" i="2"/>
  <c r="S26" i="2" s="1"/>
  <c r="T26" i="2"/>
  <c r="T25" i="2"/>
  <c r="R15" i="2"/>
  <c r="S15" i="2" s="1"/>
  <c r="R25" i="2" l="1"/>
  <c r="S25" i="2" s="1"/>
  <c r="R17" i="2"/>
  <c r="S17" i="2" s="1"/>
  <c r="M61" i="2"/>
  <c r="R11" i="2"/>
  <c r="S11" i="2" s="1"/>
  <c r="T61" i="2"/>
  <c r="S61" i="2" l="1"/>
  <c r="R61" i="2"/>
</calcChain>
</file>

<file path=xl/sharedStrings.xml><?xml version="1.0" encoding="utf-8"?>
<sst xmlns="http://schemas.openxmlformats.org/spreadsheetml/2006/main" count="229" uniqueCount="151">
  <si>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</si>
  <si>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</si>
  <si>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</si>
  <si>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</si>
  <si>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</si>
  <si>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</si>
  <si>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</si>
  <si>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</si>
  <si>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</si>
  <si>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</si>
  <si>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</si>
  <si>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</si>
  <si>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</si>
  <si>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</si>
  <si>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</si>
  <si>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</si>
  <si>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</si>
  <si>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</si>
  <si>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</si>
  <si>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</si>
  <si>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</si>
  <si>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</si>
  <si>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</si>
  <si>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</si>
  <si>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</si>
  <si>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</si>
  <si>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</si>
  <si>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</si>
  <si>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</si>
  <si>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</si>
  <si>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</si>
  <si>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</si>
  <si>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</si>
  <si>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</si>
  <si>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</si>
  <si>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</si>
  <si>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</si>
  <si>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</si>
  <si>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</si>
  <si>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</si>
  <si>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</si>
  <si>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</si>
  <si>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</si>
  <si>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</si>
  <si>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</si>
  <si>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</si>
  <si>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</si>
  <si>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</si>
  <si>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Cơ sở dữ liệu</t>
  </si>
  <si>
    <t>Mẫu A1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</si>
  <si>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</si>
  <si>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</si>
  <si>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</si>
  <si>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</si>
  <si>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</si>
  <si>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</si>
  <si>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</si>
  <si>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</si>
  <si>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</si>
  <si>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</si>
  <si>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</si>
  <si>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</si>
  <si>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</si>
  <si>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</si>
  <si>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</si>
  <si>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</si>
  <si>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</si>
  <si>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</si>
  <si>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</si>
  <si>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</si>
  <si>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</si>
  <si>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</si>
  <si>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</si>
  <si>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</si>
  <si>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</si>
  <si>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</si>
  <si>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</si>
  <si>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</si>
  <si>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>Trần Vĩnh</t>
  </si>
  <si>
    <t>Xuyên</t>
  </si>
  <si>
    <t xml:space="preserve">Nguyễn Cao </t>
  </si>
  <si>
    <t>Phong</t>
  </si>
  <si>
    <r>
      <t>Cách tính</t>
    </r>
    <r>
      <rPr>
        <sz val="10"/>
        <rFont val="Times New Roman"/>
        <family val="1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</si>
  <si>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</si>
  <si>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</si>
  <si>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</si>
  <si>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</si>
  <si>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</si>
  <si>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  <family val="1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</si>
  <si>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</si>
  <si>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</si>
  <si>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</si>
  <si>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</si>
  <si>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</si>
  <si>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>Tin học</t>
  </si>
  <si>
    <t>17C1-CMT1</t>
  </si>
  <si>
    <t>18C1-TKĐ1</t>
  </si>
  <si>
    <t>Lập trình php</t>
  </si>
  <si>
    <t>16CD-TP1</t>
  </si>
  <si>
    <t>Lập trình web</t>
  </si>
  <si>
    <t>17C1-LMT2</t>
  </si>
  <si>
    <t>Thiết kế web</t>
  </si>
  <si>
    <t>18C1-CMT1</t>
  </si>
  <si>
    <t>Đồ án 1</t>
  </si>
  <si>
    <t>17C1-LTM1</t>
  </si>
  <si>
    <t>17C1-LTM2</t>
  </si>
  <si>
    <t>Lập trình PHP 1 (LT)</t>
  </si>
  <si>
    <t>16CĐ-TW1</t>
  </si>
  <si>
    <t>Lập trình PHP 1 (TH)</t>
  </si>
  <si>
    <t>17T4-KTD1</t>
  </si>
  <si>
    <t>17T4-CNÔ3</t>
  </si>
  <si>
    <t>Thiết kế Web</t>
  </si>
  <si>
    <t>16CĐ-TM1</t>
  </si>
  <si>
    <t>Lập trình Web</t>
  </si>
  <si>
    <t>Lập trình PHP 1</t>
  </si>
  <si>
    <t>17C1-TKW1</t>
  </si>
  <si>
    <t>18C1-CMT2</t>
  </si>
  <si>
    <t>16CĐ-TP1</t>
  </si>
  <si>
    <t>Sinh hoạt chủ nhiệm</t>
  </si>
  <si>
    <t>16CĐ-TM2</t>
  </si>
  <si>
    <t>17C1-THU</t>
  </si>
  <si>
    <t>020200009701</t>
  </si>
  <si>
    <t>16CD-TP1(N1)</t>
  </si>
  <si>
    <t>16CD-TP1(N2)</t>
  </si>
  <si>
    <t>021100149202</t>
  </si>
  <si>
    <t>021100015202</t>
  </si>
  <si>
    <t>021100119801</t>
  </si>
  <si>
    <t>17C1-LMT1</t>
  </si>
  <si>
    <t>17C1-TKW</t>
  </si>
  <si>
    <t>Đồ án 2</t>
  </si>
  <si>
    <t>Lập trình PHP</t>
  </si>
  <si>
    <t>18C1-LTM</t>
  </si>
  <si>
    <t>XML</t>
  </si>
  <si>
    <t xml:space="preserve">Đồ án </t>
  </si>
  <si>
    <t>XML- N1</t>
  </si>
  <si>
    <t>XML- N2</t>
  </si>
  <si>
    <t>16CĐ-TW</t>
  </si>
  <si>
    <t>Lap trình PHP2</t>
  </si>
  <si>
    <t>Đồ  án lập trình web</t>
  </si>
  <si>
    <t>CĐ20</t>
  </si>
  <si>
    <t>CĐ21</t>
  </si>
  <si>
    <t>18C1-QTM</t>
  </si>
  <si>
    <t>CĐ22</t>
  </si>
  <si>
    <t>16CĐTP</t>
  </si>
  <si>
    <t>16TCN</t>
  </si>
  <si>
    <t>18T4-QTM</t>
  </si>
  <si>
    <t>Đồ  án lập trình web-N1</t>
  </si>
  <si>
    <t>Đồ  án lập trình web-N2</t>
  </si>
  <si>
    <t>Lập trình PHP 1-N1</t>
  </si>
  <si>
    <t>Lập trình PHP 1-N2</t>
  </si>
  <si>
    <t>BẢNG TÍNH KHỐI LƯỢNG CÔNG VIỆC CỦA GIẢNG VIÊN TRONG NĂM HỌC 2018 - 2019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</si>
</sst>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5">
    <font>
      <sz val="12"/>
      <color rgb="FF000000"/>
      <name val="Times New Roman"/>
    </font>
    <font>
      <sz val="12"/>
      <name val="Times New Roman"/>
      <family val="1"/>
    </font>
    <font>
      <b/>
      <sz val="13"/>
      <color rgb="FF000000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0"/>
      <color rgb="FF000000"/>
      <name val="Arial"/>
      <family val="2"/>
    </font>
    <font>
      <b/>
      <sz val="11"/>
      <name val="Vni-book"/>
    </font>
    <font>
      <b/>
      <sz val="11"/>
      <name val="Times New Roman"/>
      <family val="1"/>
    </font>
    <font>
      <b/>
      <sz val="10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i/>
      <sz val="9"/>
      <color rgb="FFFF0000"/>
      <name val="Times New Roman"/>
      <family val="1"/>
    </font>
    <font>
      <b/>
      <sz val="9"/>
      <name val="Times New Roman"/>
      <family val="1"/>
    </font>
    <font>
      <b/>
      <sz val="9"/>
      <name val="&quot;Times New Roman&quot;"/>
    </font>
    <font>
      <b/>
      <sz val="10"/>
      <color rgb="FFFF0000"/>
      <name val="Times New Roman"/>
      <family val="1"/>
    </font>
    <font>
      <sz val="11"/>
      <color rgb="FFFF0000"/>
      <name val="Times New Roman"/>
      <family val="1"/>
    </font>
    <font>
      <b/>
      <sz val="8"/>
      <name val="Times New Roman"/>
      <family val="1"/>
    </font>
    <font>
      <i/>
      <sz val="12"/>
      <name val="Times New Roman"/>
      <family val="1"/>
    </font>
    <font>
      <b/>
      <i/>
      <sz val="12"/>
      <name val="Times New Roman"/>
      <family val="1"/>
    </font>
    <font>
      <sz val="10"/>
      <name val="Arial"/>
      <family val="2"/>
    </font>
    <font>
      <sz val="12"/>
      <color rgb="FF000000"/>
      <name val="Times New Roman"/>
      <family val="1"/>
    </font>
    <font>
      <sz val="9"/>
      <color rgb="FF000000"/>
      <name val="Arial"/>
      <family val="2"/>
    </font>
    <font>
      <sz val="9"/>
      <color rgb="FF000000"/>
      <name val="Times New Roman"/>
      <family val="1"/>
    </font>
    <font>
      <sz val="9"/>
      <name val="Arial"/>
      <family val="2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11"/>
      <color indexed="8"/>
      <name val="Calibri"/>
      <family val="2"/>
    </font>
    <font>
      <sz val="10"/>
      <color rgb="FFFF000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CCFFFF"/>
      </patternFill>
    </fill>
    <fill>
      <patternFill patternType="solid">
        <fgColor theme="5" tint="0.79998168889431442"/>
        <bgColor rgb="FFFFFFFF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rgb="FFCCFFFF"/>
      </patternFill>
    </fill>
  </fills>
  <borders count="22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4">
    <xf numFmtId="0" fontId="0" fillId="0" borderId="0"/>
    <xf numFmtId="0" fontId="33" fillId="0" borderId="1"/>
    <xf numFmtId="0" fontId="25" fillId="0" borderId="1"/>
    <xf numFmtId="0" fontId="25" fillId="0" borderId="1"/>
  </cellStyleXfs>
  <cellXfs count="230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1" fontId="13" fillId="0" borderId="3" xfId="0" applyNumberFormat="1" applyFont="1" applyBorder="1" applyAlignment="1">
      <alignment horizontal="center" wrapText="1"/>
    </xf>
    <xf numFmtId="164" fontId="15" fillId="4" borderId="0" xfId="0" applyNumberFormat="1" applyFont="1" applyFill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2" fillId="0" borderId="3" xfId="0" applyFont="1" applyBorder="1" applyAlignment="1">
      <alignment vertical="center" wrapText="1"/>
    </xf>
    <xf numFmtId="0" fontId="1" fillId="0" borderId="0" xfId="0" applyFont="1" applyAlignment="1"/>
    <xf numFmtId="0" fontId="13" fillId="0" borderId="4" xfId="0" applyFont="1" applyBorder="1" applyAlignment="1">
      <alignment horizontal="center" vertical="center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4" fontId="13" fillId="2" borderId="19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164" fontId="31" fillId="2" borderId="19" xfId="0" applyNumberFormat="1" applyFont="1" applyFill="1" applyBorder="1" applyAlignment="1">
      <alignment horizontal="center" vertical="center" wrapText="1"/>
    </xf>
    <xf numFmtId="165" fontId="13" fillId="0" borderId="3" xfId="0" applyNumberFormat="1" applyFont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6" fillId="0" borderId="3" xfId="0" applyFont="1" applyBorder="1" applyAlignment="1">
      <alignment horizontal="center" vertical="center"/>
    </xf>
    <xf numFmtId="0" fontId="27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28" fillId="4" borderId="3" xfId="0" applyNumberFormat="1" applyFont="1" applyFill="1" applyBorder="1" applyAlignment="1">
      <alignment horizontal="center" vertical="center"/>
    </xf>
    <xf numFmtId="1" fontId="28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27" fillId="2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 wrapText="1"/>
    </xf>
    <xf numFmtId="1" fontId="13" fillId="4" borderId="6" xfId="0" applyNumberFormat="1" applyFont="1" applyFill="1" applyBorder="1" applyAlignment="1">
      <alignment horizontal="center" vertical="center" wrapText="1"/>
    </xf>
    <xf numFmtId="165" fontId="13" fillId="0" borderId="8" xfId="0" applyNumberFormat="1" applyFont="1" applyBorder="1" applyAlignment="1">
      <alignment horizontal="center" vertical="center" wrapText="1"/>
    </xf>
    <xf numFmtId="1" fontId="13" fillId="0" borderId="8" xfId="0" applyNumberFormat="1" applyFont="1" applyBorder="1" applyAlignment="1">
      <alignment horizontal="center" vertic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0" fillId="0" borderId="0" xfId="0" applyFont="1" applyAlignment="1">
      <alignment horizontal="center"/>
    </xf>
    <xf numFmtId="49" fontId="12" fillId="0" borderId="17" xfId="0" applyNumberFormat="1" applyFont="1" applyBorder="1" applyAlignment="1">
      <alignment horizontal="center" vertical="center"/>
    </xf>
    <xf numFmtId="0" fontId="0" fillId="0" borderId="0" xfId="0" applyFont="1" applyAlignment="1"/>
    <xf numFmtId="0" fontId="12" fillId="7" borderId="8" xfId="0" applyFont="1" applyFill="1" applyBorder="1" applyAlignment="1">
      <alignment horizontal="left" vertical="center"/>
    </xf>
    <xf numFmtId="0" fontId="12" fillId="7" borderId="8" xfId="0" applyFont="1" applyFill="1" applyBorder="1" applyAlignment="1">
      <alignment horizontal="center" vertical="center" wrapText="1"/>
    </xf>
    <xf numFmtId="0" fontId="13" fillId="7" borderId="8" xfId="0" applyFont="1" applyFill="1" applyBorder="1" applyAlignment="1">
      <alignment horizontal="center" vertical="center" wrapText="1"/>
    </xf>
    <xf numFmtId="165" fontId="13" fillId="7" borderId="8" xfId="0" applyNumberFormat="1" applyFont="1" applyFill="1" applyBorder="1" applyAlignment="1">
      <alignment horizontal="center" vertical="center" wrapText="1"/>
    </xf>
    <xf numFmtId="1" fontId="13" fillId="7" borderId="8" xfId="0" applyNumberFormat="1" applyFont="1" applyFill="1" applyBorder="1" applyAlignment="1">
      <alignment horizontal="center" vertical="center" wrapText="1"/>
    </xf>
    <xf numFmtId="165" fontId="13" fillId="8" borderId="19" xfId="0" applyNumberFormat="1" applyFont="1" applyFill="1" applyBorder="1" applyAlignment="1">
      <alignment horizontal="center" vertical="center" wrapText="1"/>
    </xf>
    <xf numFmtId="0" fontId="24" fillId="7" borderId="3" xfId="0" applyFont="1" applyFill="1" applyBorder="1" applyAlignment="1">
      <alignment horizontal="center" vertical="center"/>
    </xf>
    <xf numFmtId="165" fontId="28" fillId="9" borderId="3" xfId="0" applyNumberFormat="1" applyFont="1" applyFill="1" applyBorder="1" applyAlignment="1">
      <alignment horizontal="center" vertical="center"/>
    </xf>
    <xf numFmtId="1" fontId="28" fillId="9" borderId="3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4" fillId="0" borderId="3" xfId="0" applyFont="1" applyBorder="1" applyAlignment="1">
      <alignment horizontal="center" vertical="center"/>
    </xf>
    <xf numFmtId="165" fontId="14" fillId="4" borderId="3" xfId="0" applyNumberFormat="1" applyFont="1" applyFill="1" applyBorder="1" applyAlignment="1">
      <alignment horizontal="center" vertical="center" wrapText="1"/>
    </xf>
    <xf numFmtId="1" fontId="14" fillId="4" borderId="3" xfId="0" applyNumberFormat="1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left" vertical="center" wrapText="1"/>
    </xf>
    <xf numFmtId="0" fontId="13" fillId="7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center" wrapText="1"/>
    </xf>
    <xf numFmtId="0" fontId="13" fillId="0" borderId="8" xfId="0" applyFont="1" applyFill="1" applyBorder="1" applyAlignment="1">
      <alignment horizontal="center" vertical="center" wrapText="1"/>
    </xf>
    <xf numFmtId="165" fontId="13" fillId="0" borderId="19" xfId="0" applyNumberFormat="1" applyFont="1" applyFill="1" applyBorder="1" applyAlignment="1">
      <alignment horizontal="center" vertical="center" wrapText="1"/>
    </xf>
    <xf numFmtId="0" fontId="25" fillId="0" borderId="0" xfId="0" applyFont="1" applyAlignment="1"/>
    <xf numFmtId="164" fontId="13" fillId="2" borderId="18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wrapText="1"/>
    </xf>
    <xf numFmtId="0" fontId="0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164" fontId="10" fillId="0" borderId="10" xfId="0" applyNumberFormat="1" applyFont="1" applyBorder="1" applyAlignment="1">
      <alignment horizontal="center" vertical="center" wrapText="1"/>
    </xf>
    <xf numFmtId="164" fontId="10" fillId="0" borderId="7" xfId="0" applyNumberFormat="1" applyFont="1" applyBorder="1" applyAlignment="1">
      <alignment horizontal="center"/>
    </xf>
    <xf numFmtId="0" fontId="11" fillId="0" borderId="7" xfId="0" applyFont="1" applyBorder="1"/>
    <xf numFmtId="0" fontId="11" fillId="0" borderId="8" xfId="0" applyFont="1" applyBorder="1"/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2" fillId="0" borderId="0" xfId="0" applyFont="1" applyAlignment="1">
      <alignment horizontal="center" vertical="center"/>
    </xf>
    <xf numFmtId="0" fontId="10" fillId="0" borderId="0" xfId="0" applyFont="1" applyAlignment="1">
      <alignment horizontal="center"/>
    </xf>
    <xf numFmtId="0" fontId="10" fillId="0" borderId="17" xfId="0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0" fontId="10" fillId="3" borderId="4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0" fontId="11" fillId="0" borderId="18" xfId="0" applyFont="1" applyBorder="1"/>
    <xf numFmtId="164" fontId="13" fillId="4" borderId="4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 wrapText="1"/>
    </xf>
    <xf numFmtId="164" fontId="14" fillId="4" borderId="16" xfId="0" applyNumberFormat="1" applyFont="1" applyFill="1" applyBorder="1" applyAlignment="1">
      <alignment horizontal="center" vertical="center"/>
    </xf>
    <xf numFmtId="164" fontId="30" fillId="4" borderId="18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3" fontId="13" fillId="4" borderId="4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1" fillId="2" borderId="20" xfId="0" applyNumberFormat="1" applyFont="1" applyFill="1" applyBorder="1" applyAlignment="1">
      <alignment horizontal="center" vertical="center" wrapText="1"/>
    </xf>
    <xf numFmtId="0" fontId="29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164" fontId="14" fillId="0" borderId="4" xfId="0" applyNumberFormat="1" applyFont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4" fillId="0" borderId="18" xfId="0" applyNumberFormat="1" applyFont="1" applyBorder="1" applyAlignment="1">
      <alignment horizontal="center" vertical="center"/>
    </xf>
    <xf numFmtId="164" fontId="13" fillId="0" borderId="16" xfId="0" applyNumberFormat="1" applyFont="1" applyBorder="1" applyAlignment="1">
      <alignment horizontal="center" vertical="center"/>
    </xf>
    <xf numFmtId="164" fontId="14" fillId="0" borderId="16" xfId="0" applyNumberFormat="1" applyFont="1" applyBorder="1" applyAlignment="1">
      <alignment horizontal="center" vertical="center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0" fontId="19" fillId="0" borderId="4" xfId="0" applyFont="1" applyBorder="1" applyAlignment="1">
      <alignment horizontal="center" vertical="center" wrapText="1"/>
    </xf>
    <xf numFmtId="164" fontId="15" fillId="4" borderId="16" xfId="0" applyNumberFormat="1" applyFont="1" applyFill="1" applyBorder="1" applyAlignment="1">
      <alignment horizontal="center" vertical="center"/>
    </xf>
    <xf numFmtId="164" fontId="13" fillId="2" borderId="16" xfId="0" applyNumberFormat="1" applyFont="1" applyFill="1" applyBorder="1" applyAlignment="1">
      <alignment horizontal="center" vertical="center"/>
    </xf>
    <xf numFmtId="0" fontId="13" fillId="10" borderId="18" xfId="0" applyFont="1" applyFill="1" applyBorder="1" applyAlignment="1">
      <alignment horizontal="center" vertical="center"/>
    </xf>
    <xf numFmtId="0" fontId="13" fillId="10" borderId="11" xfId="0" applyFont="1" applyFill="1" applyBorder="1" applyAlignment="1">
      <alignment horizontal="left" vertical="center" wrapText="1"/>
    </xf>
    <xf numFmtId="0" fontId="17" fillId="10" borderId="12" xfId="0" applyFont="1" applyFill="1" applyBorder="1" applyAlignment="1">
      <alignment horizontal="left" vertical="center" wrapText="1"/>
    </xf>
    <xf numFmtId="0" fontId="12" fillId="10" borderId="3" xfId="0" applyFont="1" applyFill="1" applyBorder="1" applyAlignment="1">
      <alignment horizontal="left" vertical="center"/>
    </xf>
    <xf numFmtId="0" fontId="12" fillId="10" borderId="8" xfId="0" applyFont="1" applyFill="1" applyBorder="1" applyAlignment="1">
      <alignment horizontal="left" vertical="center"/>
    </xf>
    <xf numFmtId="0" fontId="12" fillId="10" borderId="8" xfId="0" applyFont="1" applyFill="1" applyBorder="1" applyAlignment="1">
      <alignment horizontal="center" vertical="center" wrapText="1"/>
    </xf>
    <xf numFmtId="0" fontId="24" fillId="10" borderId="3" xfId="0" applyFont="1" applyFill="1" applyBorder="1" applyAlignment="1">
      <alignment horizontal="center" vertical="center"/>
    </xf>
    <xf numFmtId="165" fontId="13" fillId="11" borderId="3" xfId="0" applyNumberFormat="1" applyFont="1" applyFill="1" applyBorder="1" applyAlignment="1">
      <alignment horizontal="center" vertical="center" wrapText="1"/>
    </xf>
    <xf numFmtId="1" fontId="13" fillId="11" borderId="3" xfId="0" applyNumberFormat="1" applyFont="1" applyFill="1" applyBorder="1" applyAlignment="1">
      <alignment horizontal="center" vertical="center" wrapText="1"/>
    </xf>
    <xf numFmtId="165" fontId="13" fillId="12" borderId="19" xfId="0" applyNumberFormat="1" applyFont="1" applyFill="1" applyBorder="1" applyAlignment="1">
      <alignment horizontal="center" vertical="center" wrapText="1"/>
    </xf>
    <xf numFmtId="164" fontId="13" fillId="10" borderId="3" xfId="0" applyNumberFormat="1" applyFont="1" applyFill="1" applyBorder="1" applyAlignment="1">
      <alignment horizontal="center" vertical="center"/>
    </xf>
    <xf numFmtId="164" fontId="20" fillId="11" borderId="3" xfId="0" applyNumberFormat="1" applyFont="1" applyFill="1" applyBorder="1" applyAlignment="1">
      <alignment horizontal="center" vertical="center"/>
    </xf>
    <xf numFmtId="0" fontId="0" fillId="10" borderId="0" xfId="0" applyFont="1" applyFill="1" applyAlignment="1"/>
  </cellXfs>
  <cellStyles count="4">
    <cellStyle name="Normal" xfId="0" builtinId="0"/>
    <cellStyle name="Normal 2" xfId="2"/>
    <cellStyle name="Normal 3" xfId="1"/>
    <cellStyle name="Normal 4" xfId="3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4274537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7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8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9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0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11" name="Shape 2"/>
        <xdr:cNvGrpSpPr/>
      </xdr:nvGrpSpPr>
      <xdr:grpSpPr>
        <a:xfrm>
          <a:off x="1952093" y="764116"/>
          <a:ext cx="1800225" cy="38100"/>
          <a:chOff x="4445888" y="3780000"/>
          <a:chExt cx="1800225" cy="0"/>
        </a:xfrm>
      </xdr:grpSpPr>
      <xdr:cxnSp macro="">
        <xdr:nvCxnSpPr>
          <xdr:cNvPr id="12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13" name="Shape 2"/>
        <xdr:cNvGrpSpPr/>
      </xdr:nvGrpSpPr>
      <xdr:grpSpPr>
        <a:xfrm>
          <a:off x="14274537" y="766230"/>
          <a:ext cx="1588558" cy="141813"/>
          <a:chOff x="4226813" y="3780000"/>
          <a:chExt cx="2238375" cy="0"/>
        </a:xfrm>
      </xdr:grpSpPr>
      <xdr:cxnSp macro="">
        <xdr:nvCxnSpPr>
          <xdr:cNvPr id="14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C10" workbookViewId="0">
      <selection activeCell="D11" sqref="D11"/>
    </sheetView>
  </sheetViews>
  <sheetFormatPr defaultColWidth="11.25" defaultRowHeight="15" customHeight="1"/>
  <cols>
    <col min="1" max="1" width="3.625" customWidth="1"/>
    <col min="2" max="2" width="14.25" customWidth="1"/>
    <col min="3" max="3" width="6.5" customWidth="1"/>
    <col min="4" max="4" width="8.5" customWidth="1"/>
    <col min="5" max="5" width="7.75" customWidth="1"/>
    <col min="6" max="6" width="8.125" customWidth="1"/>
    <col min="7" max="7" width="7.625" customWidth="1"/>
    <col min="8" max="8" width="9.875" customWidth="1"/>
    <col min="9" max="9" width="10.875" customWidth="1"/>
    <col min="10" max="10" width="9.75" customWidth="1"/>
    <col min="11" max="11" width="10.375" customWidth="1"/>
    <col min="12" max="12" width="10.875" customWidth="1"/>
    <col min="13" max="13" width="10.25" customWidth="1"/>
    <col min="14" max="14" width="10.125" customWidth="1"/>
    <col min="15" max="15" width="10.625" customWidth="1"/>
    <col min="16" max="16" width="10.375" hidden="1" customWidth="1"/>
    <col min="17" max="17" width="9.875" customWidth="1"/>
    <col min="18" max="18" width="12.1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154" t="s">
        <v>1</v>
      </c>
      <c r="B2" s="153"/>
      <c r="C2" s="153"/>
      <c r="D2" s="153"/>
      <c r="E2" s="153"/>
      <c r="F2" s="2"/>
      <c r="G2" s="2"/>
      <c r="H2" s="2"/>
      <c r="I2" s="2"/>
      <c r="J2" s="2"/>
      <c r="K2" s="156" t="s">
        <v>2</v>
      </c>
      <c r="L2" s="153"/>
      <c r="M2" s="153"/>
      <c r="N2" s="153"/>
      <c r="O2" s="153"/>
      <c r="P2" s="153"/>
      <c r="Q2" s="153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152" t="s">
        <v>3</v>
      </c>
      <c r="B3" s="153"/>
      <c r="C3" s="153"/>
      <c r="D3" s="153"/>
      <c r="E3" s="153"/>
      <c r="F3" s="5"/>
      <c r="G3" s="2"/>
      <c r="H3" s="2"/>
      <c r="I3" s="2"/>
      <c r="J3" s="2"/>
      <c r="K3" s="155" t="s">
        <v>4</v>
      </c>
      <c r="L3" s="153"/>
      <c r="M3" s="153"/>
      <c r="N3" s="153"/>
      <c r="O3" s="153"/>
      <c r="P3" s="153"/>
      <c r="Q3" s="153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164" t="s">
        <v>5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7"/>
      <c r="T4" s="7"/>
      <c r="U4" s="7"/>
      <c r="V4" s="7"/>
      <c r="W4" s="7"/>
      <c r="X4" s="7"/>
      <c r="Y4" s="7"/>
      <c r="Z4" s="7"/>
    </row>
    <row r="5" spans="1:26" ht="29.25" customHeight="1">
      <c r="A5" s="166" t="s">
        <v>91</v>
      </c>
      <c r="B5" s="166"/>
      <c r="C5" s="166"/>
      <c r="D5" s="166"/>
      <c r="E5" s="166"/>
      <c r="F5" s="166"/>
      <c r="G5" s="166"/>
      <c r="H5" s="166"/>
      <c r="I5" s="166"/>
      <c r="J5" s="166"/>
      <c r="K5" s="166"/>
      <c r="L5" s="166"/>
      <c r="M5" s="166"/>
      <c r="N5" s="166"/>
      <c r="O5" s="166"/>
      <c r="P5" s="166"/>
      <c r="Q5" s="166"/>
      <c r="R5" s="166"/>
      <c r="S5" s="166"/>
      <c r="T5" s="166"/>
      <c r="U5" s="7"/>
      <c r="V5" s="7"/>
      <c r="W5" s="7"/>
      <c r="X5" s="7"/>
      <c r="Y5" s="7"/>
      <c r="Z5" s="7"/>
    </row>
    <row r="6" spans="1:26" ht="1.5" customHeight="1">
      <c r="A6" s="8"/>
      <c r="B6" s="8"/>
      <c r="C6" s="8"/>
      <c r="D6" s="9"/>
      <c r="E6" s="10"/>
      <c r="F6" s="11"/>
      <c r="G6" s="11"/>
      <c r="H6" s="11"/>
      <c r="I6" s="11"/>
      <c r="J6" s="12"/>
      <c r="K6" s="11"/>
      <c r="L6" s="11"/>
      <c r="M6" s="11"/>
      <c r="N6" s="11"/>
      <c r="O6" s="11"/>
      <c r="P6" s="8"/>
      <c r="Q6" s="11"/>
      <c r="R6" s="8"/>
      <c r="S6" s="8"/>
      <c r="T6" s="8"/>
      <c r="U6" s="8"/>
      <c r="V6" s="8"/>
      <c r="W6" s="8"/>
      <c r="X6" s="8"/>
      <c r="Y6" s="8"/>
      <c r="Z6" s="8"/>
    </row>
    <row r="7" spans="1:26" ht="18" customHeight="1">
      <c r="A7" s="179" t="s">
        <v>6</v>
      </c>
      <c r="B7" s="176" t="s">
        <v>7</v>
      </c>
      <c r="C7" s="171"/>
      <c r="D7" s="161" t="s">
        <v>8</v>
      </c>
      <c r="E7" s="162"/>
      <c r="F7" s="162"/>
      <c r="G7" s="162"/>
      <c r="H7" s="162"/>
      <c r="I7" s="163"/>
      <c r="J7" s="157" t="s">
        <v>9</v>
      </c>
      <c r="K7" s="157" t="s">
        <v>10</v>
      </c>
      <c r="L7" s="157" t="s">
        <v>11</v>
      </c>
      <c r="M7" s="157" t="s">
        <v>12</v>
      </c>
      <c r="N7" s="157" t="s">
        <v>13</v>
      </c>
      <c r="O7" s="157" t="s">
        <v>14</v>
      </c>
      <c r="P7" s="175" t="s">
        <v>15</v>
      </c>
      <c r="Q7" s="157" t="s">
        <v>16</v>
      </c>
      <c r="R7" s="169" t="s">
        <v>17</v>
      </c>
      <c r="S7" s="170"/>
      <c r="T7" s="171"/>
      <c r="U7" s="8"/>
      <c r="V7" s="8"/>
      <c r="W7" s="8"/>
      <c r="X7" s="8"/>
      <c r="Y7" s="8"/>
      <c r="Z7" s="8"/>
    </row>
    <row r="8" spans="1:26" ht="27.75" customHeight="1">
      <c r="A8" s="158"/>
      <c r="B8" s="177"/>
      <c r="C8" s="178"/>
      <c r="D8" s="160" t="s">
        <v>18</v>
      </c>
      <c r="E8" s="160" t="s">
        <v>19</v>
      </c>
      <c r="F8" s="157" t="s">
        <v>20</v>
      </c>
      <c r="G8" s="160" t="s">
        <v>21</v>
      </c>
      <c r="H8" s="157" t="s">
        <v>22</v>
      </c>
      <c r="I8" s="157" t="s">
        <v>23</v>
      </c>
      <c r="J8" s="158"/>
      <c r="K8" s="158"/>
      <c r="L8" s="158"/>
      <c r="M8" s="158"/>
      <c r="N8" s="158"/>
      <c r="O8" s="158"/>
      <c r="P8" s="158"/>
      <c r="Q8" s="158"/>
      <c r="R8" s="172"/>
      <c r="S8" s="173"/>
      <c r="T8" s="174"/>
      <c r="U8" s="8"/>
      <c r="V8" s="8"/>
      <c r="W8" s="8"/>
      <c r="X8" s="8"/>
      <c r="Y8" s="8"/>
      <c r="Z8" s="8"/>
    </row>
    <row r="9" spans="1:26" ht="86.25" customHeight="1">
      <c r="A9" s="159"/>
      <c r="B9" s="172"/>
      <c r="C9" s="174"/>
      <c r="D9" s="159"/>
      <c r="E9" s="159"/>
      <c r="F9" s="159"/>
      <c r="G9" s="159"/>
      <c r="H9" s="159"/>
      <c r="I9" s="159"/>
      <c r="J9" s="158"/>
      <c r="K9" s="159"/>
      <c r="L9" s="159"/>
      <c r="M9" s="159"/>
      <c r="N9" s="159"/>
      <c r="O9" s="159"/>
      <c r="P9" s="159"/>
      <c r="Q9" s="159"/>
      <c r="R9" s="13" t="s">
        <v>24</v>
      </c>
      <c r="S9" s="13" t="s">
        <v>25</v>
      </c>
      <c r="T9" s="13" t="s">
        <v>26</v>
      </c>
      <c r="U9" s="8"/>
      <c r="V9" s="8"/>
      <c r="W9" s="8"/>
      <c r="X9" s="8"/>
      <c r="Y9" s="8"/>
      <c r="Z9" s="8"/>
    </row>
    <row r="10" spans="1:26" ht="14.25" customHeight="1">
      <c r="A10" s="14" t="s">
        <v>27</v>
      </c>
      <c r="B10" s="180" t="s">
        <v>28</v>
      </c>
      <c r="C10" s="163"/>
      <c r="D10" s="14" t="s">
        <v>29</v>
      </c>
      <c r="E10" s="14" t="s">
        <v>30</v>
      </c>
      <c r="F10" s="15" t="s">
        <v>31</v>
      </c>
      <c r="G10" s="15" t="s">
        <v>32</v>
      </c>
      <c r="H10" s="15" t="s">
        <v>33</v>
      </c>
      <c r="I10" s="15" t="s">
        <v>34</v>
      </c>
      <c r="J10" s="15" t="s">
        <v>35</v>
      </c>
      <c r="K10" s="14" t="s">
        <v>36</v>
      </c>
      <c r="L10" s="14" t="s">
        <v>37</v>
      </c>
      <c r="M10" s="14" t="s">
        <v>38</v>
      </c>
      <c r="N10" s="15" t="s">
        <v>39</v>
      </c>
      <c r="O10" s="15" t="s">
        <v>40</v>
      </c>
      <c r="P10" s="16"/>
      <c r="Q10" s="15" t="s">
        <v>41</v>
      </c>
      <c r="R10" s="15" t="s">
        <v>42</v>
      </c>
      <c r="S10" s="15" t="s">
        <v>43</v>
      </c>
      <c r="T10" s="15" t="s">
        <v>44</v>
      </c>
      <c r="U10" s="17"/>
      <c r="V10" s="17"/>
      <c r="W10" s="17"/>
      <c r="X10" s="17"/>
      <c r="Y10" s="17"/>
      <c r="Z10" s="17"/>
    </row>
    <row r="11" spans="1:26" ht="18" customHeight="1">
      <c r="A11" s="18">
        <v>1</v>
      </c>
      <c r="B11" s="19" t="e">
        <f>IF('Mau A1'!#REF!="","",'Mau A1'!#REF!)</f>
        <v>#REF!</v>
      </c>
      <c r="C11" s="20" t="e">
        <f>IF('Mau A1'!#REF!="","",'Mau A1'!#REF!)</f>
        <v>#REF!</v>
      </c>
      <c r="D11" s="21" t="e">
        <f>SUM('Mau A1'!#REF!)</f>
        <v>#REF!</v>
      </c>
      <c r="E11" s="22" t="e">
        <f>SUM('Mau A1'!#REF!)</f>
        <v>#REF!</v>
      </c>
      <c r="F11" s="22" t="e">
        <f>SUM('Mau A1'!#REF!)</f>
        <v>#REF!</v>
      </c>
      <c r="G11" s="22" t="e">
        <f>SUM('Mau A1'!#REF!)</f>
        <v>#REF!</v>
      </c>
      <c r="H11" s="22" t="e">
        <f>SUM('Mau A1'!#REF!)</f>
        <v>#REF!</v>
      </c>
      <c r="I11" s="22" t="e">
        <f>SUM('Mau A1'!#REF!)</f>
        <v>#REF!</v>
      </c>
      <c r="J11" s="22" t="e">
        <f>SUM('Mau A1'!#REF!)</f>
        <v>#REF!</v>
      </c>
      <c r="K11" s="22" t="e">
        <f>SUM('Mau A1'!#REF!)</f>
        <v>#REF!</v>
      </c>
      <c r="L11" s="22" t="e">
        <f>SUM('Mau A1'!#REF!)</f>
        <v>#REF!</v>
      </c>
      <c r="M11" s="22" t="e">
        <f>SUM('Mau A1'!#REF!)</f>
        <v>#REF!</v>
      </c>
      <c r="N11" s="22" t="e">
        <f>SUM('Mau A1'!#REF!)</f>
        <v>#REF!</v>
      </c>
      <c r="O11" s="22" t="e">
        <f>SUM('Mau A1'!#REF!)</f>
        <v>#REF!</v>
      </c>
      <c r="P11" s="23" t="e">
        <f>SUM('Mau A1'!#REF!)</f>
        <v>#REF!</v>
      </c>
      <c r="Q11" s="22" t="e">
        <f>SUM('Mau A1'!#REF!)</f>
        <v>#REF!</v>
      </c>
      <c r="R11" s="24" t="e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#REF!</v>
      </c>
      <c r="S11" s="25" t="e">
        <f t="shared" ref="S11:S60" si="1">ROUND(IF(AND(N11&gt;0,O11&gt;0,M11&lt;=0,R11=0),P11-Q11,IF(AND(P11&gt;0,R11=200),P11-Q11-R11, )),1)</f>
        <v>#REF!</v>
      </c>
      <c r="T11" s="26" t="e">
        <f t="shared" ref="T11:T60" si="2">ROUND(IF(SUM(M11:O11)-Q11&lt;0,SUM(M11:O11)-Q11, ),1)</f>
        <v>#REF!</v>
      </c>
      <c r="U11" s="27"/>
      <c r="V11" s="27"/>
      <c r="W11" s="27"/>
      <c r="X11" s="27"/>
      <c r="Y11" s="27"/>
      <c r="Z11" s="27"/>
    </row>
    <row r="12" spans="1:26" ht="18" customHeight="1">
      <c r="A12" s="18">
        <v>2</v>
      </c>
      <c r="B12" s="28" t="e">
        <f>IF('Mau A1'!#REF!="","",'Mau A1'!#REF!)</f>
        <v>#REF!</v>
      </c>
      <c r="C12" s="29" t="e">
        <f>IF('Mau A1'!#REF!="","",'Mau A1'!#REF!)</f>
        <v>#REF!</v>
      </c>
      <c r="D12" s="30" t="e">
        <f>SUM('Mau A1'!#REF!)</f>
        <v>#REF!</v>
      </c>
      <c r="E12" s="31" t="e">
        <f>SUM('Mau A1'!#REF!)</f>
        <v>#REF!</v>
      </c>
      <c r="F12" s="31" t="e">
        <f>SUM('Mau A1'!#REF!)</f>
        <v>#REF!</v>
      </c>
      <c r="G12" s="31" t="e">
        <f>SUM('Mau A1'!#REF!)</f>
        <v>#REF!</v>
      </c>
      <c r="H12" s="31" t="e">
        <f>SUM('Mau A1'!#REF!)</f>
        <v>#REF!</v>
      </c>
      <c r="I12" s="31" t="e">
        <f>SUM('Mau A1'!#REF!)</f>
        <v>#REF!</v>
      </c>
      <c r="J12" s="31" t="e">
        <f>SUM('Mau A1'!#REF!)</f>
        <v>#REF!</v>
      </c>
      <c r="K12" s="31" t="e">
        <f>SUM('Mau A1'!#REF!)</f>
        <v>#REF!</v>
      </c>
      <c r="L12" s="31" t="e">
        <f>SUM('Mau A1'!#REF!)</f>
        <v>#REF!</v>
      </c>
      <c r="M12" s="31" t="e">
        <f>SUM('Mau A1'!#REF!)</f>
        <v>#REF!</v>
      </c>
      <c r="N12" s="31" t="e">
        <f>SUM('Mau A1'!#REF!)</f>
        <v>#REF!</v>
      </c>
      <c r="O12" s="31" t="e">
        <f>SUM('Mau A1'!#REF!)</f>
        <v>#REF!</v>
      </c>
      <c r="P12" s="32" t="e">
        <f>SUM('Mau A1'!#REF!)</f>
        <v>#REF!</v>
      </c>
      <c r="Q12" s="31" t="e">
        <f>SUM('Mau A1'!#REF!)</f>
        <v>#REF!</v>
      </c>
      <c r="R12" s="24" t="e">
        <f t="shared" si="0"/>
        <v>#REF!</v>
      </c>
      <c r="S12" s="26" t="e">
        <f t="shared" si="1"/>
        <v>#REF!</v>
      </c>
      <c r="T12" s="26" t="e">
        <f t="shared" si="2"/>
        <v>#REF!</v>
      </c>
      <c r="U12" s="33"/>
      <c r="V12" s="33"/>
      <c r="W12" s="33"/>
      <c r="X12" s="33"/>
      <c r="Y12" s="33"/>
      <c r="Z12" s="33"/>
    </row>
    <row r="13" spans="1:26" ht="18" customHeight="1">
      <c r="A13" s="18">
        <v>3</v>
      </c>
      <c r="B13" s="34" t="e">
        <f>IF('Mau A1'!#REF!="","",'Mau A1'!#REF!)</f>
        <v>#REF!</v>
      </c>
      <c r="C13" s="35" t="e">
        <f>IF('Mau A1'!#REF!="","",'Mau A1'!#REF!)</f>
        <v>#REF!</v>
      </c>
      <c r="D13" s="36" t="e">
        <f>SUM('Mau A1'!#REF!)</f>
        <v>#REF!</v>
      </c>
      <c r="E13" s="31" t="e">
        <f>SUM('Mau A1'!#REF!)</f>
        <v>#REF!</v>
      </c>
      <c r="F13" s="31" t="e">
        <f>SUM('Mau A1'!#REF!)</f>
        <v>#REF!</v>
      </c>
      <c r="G13" s="31" t="e">
        <f>SUM('Mau A1'!#REF!)</f>
        <v>#REF!</v>
      </c>
      <c r="H13" s="31" t="e">
        <f>SUM('Mau A1'!#REF!)</f>
        <v>#REF!</v>
      </c>
      <c r="I13" s="31" t="e">
        <f>SUM('Mau A1'!#REF!)</f>
        <v>#REF!</v>
      </c>
      <c r="J13" s="31" t="e">
        <f>SUM('Mau A1'!#REF!)</f>
        <v>#REF!</v>
      </c>
      <c r="K13" s="31" t="e">
        <f>SUM('Mau A1'!#REF!)</f>
        <v>#REF!</v>
      </c>
      <c r="L13" s="31" t="e">
        <f>SUM('Mau A1'!#REF!)</f>
        <v>#REF!</v>
      </c>
      <c r="M13" s="31" t="e">
        <f>SUM('Mau A1'!#REF!)</f>
        <v>#REF!</v>
      </c>
      <c r="N13" s="31" t="e">
        <f>SUM('Mau A1'!#REF!)</f>
        <v>#REF!</v>
      </c>
      <c r="O13" s="31" t="e">
        <f>SUM('Mau A1'!#REF!)</f>
        <v>#REF!</v>
      </c>
      <c r="P13" s="37" t="e">
        <f>SUM('Mau A1'!#REF!)</f>
        <v>#REF!</v>
      </c>
      <c r="Q13" s="31" t="e">
        <f>SUM('Mau A1'!#REF!)</f>
        <v>#REF!</v>
      </c>
      <c r="R13" s="24" t="e">
        <f t="shared" si="0"/>
        <v>#REF!</v>
      </c>
      <c r="S13" s="26" t="e">
        <f t="shared" si="1"/>
        <v>#REF!</v>
      </c>
      <c r="T13" s="26" t="e">
        <f t="shared" si="2"/>
        <v>#REF!</v>
      </c>
      <c r="U13" s="27"/>
      <c r="V13" s="27"/>
      <c r="W13" s="27"/>
      <c r="X13" s="27"/>
      <c r="Y13" s="27"/>
      <c r="Z13" s="27"/>
    </row>
    <row r="14" spans="1:26" ht="18" customHeight="1">
      <c r="A14" s="18">
        <v>4</v>
      </c>
      <c r="B14" s="34" t="e">
        <f>IF('Mau A1'!#REF!="","",'Mau A1'!#REF!)</f>
        <v>#REF!</v>
      </c>
      <c r="C14" s="35" t="e">
        <f>IF('Mau A1'!#REF!="","",'Mau A1'!#REF!)</f>
        <v>#REF!</v>
      </c>
      <c r="D14" s="36" t="e">
        <f>SUM('Mau A1'!#REF!)</f>
        <v>#REF!</v>
      </c>
      <c r="E14" s="31" t="e">
        <f>SUM('Mau A1'!#REF!)</f>
        <v>#REF!</v>
      </c>
      <c r="F14" s="31" t="e">
        <f>SUM('Mau A1'!#REF!)</f>
        <v>#REF!</v>
      </c>
      <c r="G14" s="31" t="e">
        <f>SUM('Mau A1'!#REF!)</f>
        <v>#REF!</v>
      </c>
      <c r="H14" s="31" t="e">
        <f>SUM('Mau A1'!#REF!)</f>
        <v>#REF!</v>
      </c>
      <c r="I14" s="31" t="e">
        <f>SUM('Mau A1'!#REF!)</f>
        <v>#REF!</v>
      </c>
      <c r="J14" s="31" t="e">
        <f>SUM('Mau A1'!#REF!)</f>
        <v>#REF!</v>
      </c>
      <c r="K14" s="31" t="e">
        <f>SUM('Mau A1'!#REF!)</f>
        <v>#REF!</v>
      </c>
      <c r="L14" s="31" t="e">
        <f>SUM('Mau A1'!#REF!)</f>
        <v>#REF!</v>
      </c>
      <c r="M14" s="31" t="e">
        <f>SUM('Mau A1'!#REF!)</f>
        <v>#REF!</v>
      </c>
      <c r="N14" s="31" t="e">
        <f>SUM('Mau A1'!#REF!)</f>
        <v>#REF!</v>
      </c>
      <c r="O14" s="31" t="e">
        <f>SUM('Mau A1'!#REF!)</f>
        <v>#REF!</v>
      </c>
      <c r="P14" s="37" t="e">
        <f>SUM('Mau A1'!#REF!)</f>
        <v>#REF!</v>
      </c>
      <c r="Q14" s="31" t="e">
        <f>SUM('Mau A1'!#REF!)</f>
        <v>#REF!</v>
      </c>
      <c r="R14" s="24" t="e">
        <f t="shared" si="0"/>
        <v>#REF!</v>
      </c>
      <c r="S14" s="26" t="e">
        <f t="shared" si="1"/>
        <v>#REF!</v>
      </c>
      <c r="T14" s="26" t="e">
        <f t="shared" si="2"/>
        <v>#REF!</v>
      </c>
      <c r="U14" s="27"/>
      <c r="V14" s="27"/>
      <c r="W14" s="27"/>
      <c r="X14" s="27"/>
      <c r="Y14" s="27"/>
      <c r="Z14" s="27"/>
    </row>
    <row r="15" spans="1:26" ht="18" customHeight="1">
      <c r="A15" s="18">
        <v>5</v>
      </c>
      <c r="B15" s="34" t="e">
        <f>IF('Mau A1'!#REF!="","",'Mau A1'!#REF!)</f>
        <v>#REF!</v>
      </c>
      <c r="C15" s="35" t="e">
        <f>IF('Mau A1'!#REF!="","",'Mau A1'!#REF!)</f>
        <v>#REF!</v>
      </c>
      <c r="D15" s="36" t="e">
        <f>SUM('Mau A1'!#REF!)</f>
        <v>#REF!</v>
      </c>
      <c r="E15" s="31" t="e">
        <f>SUM('Mau A1'!#REF!)</f>
        <v>#REF!</v>
      </c>
      <c r="F15" s="31" t="e">
        <f>SUM('Mau A1'!#REF!)</f>
        <v>#REF!</v>
      </c>
      <c r="G15" s="31" t="e">
        <f>SUM('Mau A1'!#REF!)</f>
        <v>#REF!</v>
      </c>
      <c r="H15" s="31" t="e">
        <f>SUM('Mau A1'!#REF!)</f>
        <v>#REF!</v>
      </c>
      <c r="I15" s="31" t="e">
        <f>SUM('Mau A1'!#REF!)</f>
        <v>#REF!</v>
      </c>
      <c r="J15" s="31" t="e">
        <f>SUM('Mau A1'!#REF!)</f>
        <v>#REF!</v>
      </c>
      <c r="K15" s="31" t="e">
        <f>SUM('Mau A1'!#REF!)</f>
        <v>#REF!</v>
      </c>
      <c r="L15" s="31" t="e">
        <f>SUM('Mau A1'!#REF!)</f>
        <v>#REF!</v>
      </c>
      <c r="M15" s="31" t="e">
        <f>SUM('Mau A1'!#REF!)</f>
        <v>#REF!</v>
      </c>
      <c r="N15" s="31" t="e">
        <f>SUM('Mau A1'!#REF!)</f>
        <v>#REF!</v>
      </c>
      <c r="O15" s="31" t="e">
        <f>SUM('Mau A1'!#REF!)</f>
        <v>#REF!</v>
      </c>
      <c r="P15" s="37" t="e">
        <f>SUM('Mau A1'!#REF!)</f>
        <v>#REF!</v>
      </c>
      <c r="Q15" s="31" t="e">
        <f>SUM('Mau A1'!#REF!)</f>
        <v>#REF!</v>
      </c>
      <c r="R15" s="24" t="e">
        <f t="shared" si="0"/>
        <v>#REF!</v>
      </c>
      <c r="S15" s="26" t="e">
        <f t="shared" si="1"/>
        <v>#REF!</v>
      </c>
      <c r="T15" s="26" t="e">
        <f t="shared" si="2"/>
        <v>#REF!</v>
      </c>
      <c r="U15" s="27"/>
      <c r="V15" s="27"/>
      <c r="W15" s="27"/>
      <c r="X15" s="27"/>
      <c r="Y15" s="27"/>
      <c r="Z15" s="27"/>
    </row>
    <row r="16" spans="1:26" ht="18" customHeight="1">
      <c r="A16" s="18">
        <v>6</v>
      </c>
      <c r="B16" s="34" t="e">
        <f>IF('Mau A1'!#REF!="","",'Mau A1'!#REF!)</f>
        <v>#REF!</v>
      </c>
      <c r="C16" s="35" t="e">
        <f>IF('Mau A1'!#REF!="","",'Mau A1'!#REF!)</f>
        <v>#REF!</v>
      </c>
      <c r="D16" s="36" t="e">
        <f>SUM('Mau A1'!#REF!)</f>
        <v>#REF!</v>
      </c>
      <c r="E16" s="31" t="e">
        <f>SUM('Mau A1'!#REF!)</f>
        <v>#REF!</v>
      </c>
      <c r="F16" s="31" t="e">
        <f>SUM('Mau A1'!#REF!)</f>
        <v>#REF!</v>
      </c>
      <c r="G16" s="31" t="e">
        <f>SUM('Mau A1'!#REF!)</f>
        <v>#REF!</v>
      </c>
      <c r="H16" s="31" t="e">
        <f>SUM('Mau A1'!#REF!)</f>
        <v>#REF!</v>
      </c>
      <c r="I16" s="31" t="e">
        <f>SUM('Mau A1'!#REF!)</f>
        <v>#REF!</v>
      </c>
      <c r="J16" s="31" t="e">
        <f>SUM('Mau A1'!#REF!)</f>
        <v>#REF!</v>
      </c>
      <c r="K16" s="31" t="e">
        <f>SUM('Mau A1'!#REF!)</f>
        <v>#REF!</v>
      </c>
      <c r="L16" s="31" t="e">
        <f>SUM('Mau A1'!#REF!)</f>
        <v>#REF!</v>
      </c>
      <c r="M16" s="31" t="e">
        <f>SUM('Mau A1'!#REF!)</f>
        <v>#REF!</v>
      </c>
      <c r="N16" s="31" t="e">
        <f>SUM('Mau A1'!#REF!)</f>
        <v>#REF!</v>
      </c>
      <c r="O16" s="31" t="e">
        <f>SUM('Mau A1'!#REF!)</f>
        <v>#REF!</v>
      </c>
      <c r="P16" s="37" t="e">
        <f>SUM('Mau A1'!#REF!)</f>
        <v>#REF!</v>
      </c>
      <c r="Q16" s="31" t="e">
        <f>SUM('Mau A1'!#REF!)</f>
        <v>#REF!</v>
      </c>
      <c r="R16" s="24" t="e">
        <f t="shared" si="0"/>
        <v>#REF!</v>
      </c>
      <c r="S16" s="25" t="e">
        <f t="shared" si="1"/>
        <v>#REF!</v>
      </c>
      <c r="T16" s="26" t="e">
        <f t="shared" si="2"/>
        <v>#REF!</v>
      </c>
      <c r="U16" s="27"/>
      <c r="V16" s="27"/>
      <c r="W16" s="27"/>
      <c r="X16" s="27"/>
      <c r="Y16" s="27"/>
      <c r="Z16" s="27"/>
    </row>
    <row r="17" spans="1:26" ht="18.75" customHeight="1">
      <c r="A17" s="18">
        <v>7</v>
      </c>
      <c r="B17" s="34" t="e">
        <f>IF('Mau A1'!#REF!="","",'Mau A1'!#REF!)</f>
        <v>#REF!</v>
      </c>
      <c r="C17" s="35" t="e">
        <f>IF('Mau A1'!#REF!="","",'Mau A1'!#REF!)</f>
        <v>#REF!</v>
      </c>
      <c r="D17" s="36" t="e">
        <f>SUM('Mau A1'!#REF!)</f>
        <v>#REF!</v>
      </c>
      <c r="E17" s="31" t="e">
        <f>SUM('Mau A1'!#REF!)</f>
        <v>#REF!</v>
      </c>
      <c r="F17" s="31" t="e">
        <f>SUM('Mau A1'!#REF!)</f>
        <v>#REF!</v>
      </c>
      <c r="G17" s="31" t="e">
        <f>SUM('Mau A1'!#REF!)</f>
        <v>#REF!</v>
      </c>
      <c r="H17" s="31" t="e">
        <f>SUM('Mau A1'!#REF!)</f>
        <v>#REF!</v>
      </c>
      <c r="I17" s="31" t="e">
        <f>SUM('Mau A1'!#REF!)</f>
        <v>#REF!</v>
      </c>
      <c r="J17" s="31" t="e">
        <f>SUM('Mau A1'!#REF!)</f>
        <v>#REF!</v>
      </c>
      <c r="K17" s="31" t="e">
        <f>SUM('Mau A1'!#REF!)</f>
        <v>#REF!</v>
      </c>
      <c r="L17" s="31" t="e">
        <f>SUM('Mau A1'!#REF!)</f>
        <v>#REF!</v>
      </c>
      <c r="M17" s="31" t="e">
        <f>SUM('Mau A1'!#REF!)</f>
        <v>#REF!</v>
      </c>
      <c r="N17" s="31" t="e">
        <f>SUM('Mau A1'!#REF!)</f>
        <v>#REF!</v>
      </c>
      <c r="O17" s="31" t="e">
        <f>SUM('Mau A1'!#REF!)</f>
        <v>#REF!</v>
      </c>
      <c r="P17" s="37" t="e">
        <f>SUM('Mau A1'!#REF!)</f>
        <v>#REF!</v>
      </c>
      <c r="Q17" s="31" t="e">
        <f>SUM('Mau A1'!#REF!)</f>
        <v>#REF!</v>
      </c>
      <c r="R17" s="24" t="e">
        <f t="shared" si="0"/>
        <v>#REF!</v>
      </c>
      <c r="S17" s="26" t="e">
        <f t="shared" si="1"/>
        <v>#REF!</v>
      </c>
      <c r="T17" s="26" t="e">
        <f t="shared" si="2"/>
        <v>#REF!</v>
      </c>
      <c r="U17" s="27"/>
      <c r="V17" s="27"/>
      <c r="W17" s="27"/>
      <c r="X17" s="27"/>
      <c r="Y17" s="27"/>
      <c r="Z17" s="27"/>
    </row>
    <row r="18" spans="1:26" ht="18" customHeight="1">
      <c r="A18" s="18">
        <v>8</v>
      </c>
      <c r="B18" s="34" t="e">
        <f>IF('Mau A1'!#REF!="","",'Mau A1'!#REF!)</f>
        <v>#REF!</v>
      </c>
      <c r="C18" s="35" t="e">
        <f>IF('Mau A1'!#REF!="","",'Mau A1'!#REF!)</f>
        <v>#REF!</v>
      </c>
      <c r="D18" s="36" t="e">
        <f>SUM('Mau A1'!#REF!)</f>
        <v>#REF!</v>
      </c>
      <c r="E18" s="31" t="e">
        <f>SUM('Mau A1'!#REF!)</f>
        <v>#REF!</v>
      </c>
      <c r="F18" s="31" t="e">
        <f>SUM('Mau A1'!#REF!)</f>
        <v>#REF!</v>
      </c>
      <c r="G18" s="31" t="e">
        <f>SUM('Mau A1'!#REF!)</f>
        <v>#REF!</v>
      </c>
      <c r="H18" s="31" t="e">
        <f>SUM('Mau A1'!#REF!)</f>
        <v>#REF!</v>
      </c>
      <c r="I18" s="31" t="e">
        <f>SUM('Mau A1'!#REF!)</f>
        <v>#REF!</v>
      </c>
      <c r="J18" s="31" t="e">
        <f>SUM('Mau A1'!#REF!)</f>
        <v>#REF!</v>
      </c>
      <c r="K18" s="31" t="e">
        <f>SUM('Mau A1'!#REF!)</f>
        <v>#REF!</v>
      </c>
      <c r="L18" s="31" t="e">
        <f>SUM('Mau A1'!#REF!)</f>
        <v>#REF!</v>
      </c>
      <c r="M18" s="31" t="e">
        <f>SUM('Mau A1'!#REF!)</f>
        <v>#REF!</v>
      </c>
      <c r="N18" s="31" t="e">
        <f>SUM('Mau A1'!#REF!)</f>
        <v>#REF!</v>
      </c>
      <c r="O18" s="31" t="e">
        <f>SUM('Mau A1'!#REF!)</f>
        <v>#REF!</v>
      </c>
      <c r="P18" s="37" t="e">
        <f>SUM('Mau A1'!#REF!)</f>
        <v>#REF!</v>
      </c>
      <c r="Q18" s="31" t="e">
        <f>SUM('Mau A1'!#REF!)</f>
        <v>#REF!</v>
      </c>
      <c r="R18" s="24" t="e">
        <f t="shared" si="0"/>
        <v>#REF!</v>
      </c>
      <c r="S18" s="26" t="e">
        <f t="shared" si="1"/>
        <v>#REF!</v>
      </c>
      <c r="T18" s="26" t="e">
        <f t="shared" si="2"/>
        <v>#REF!</v>
      </c>
      <c r="U18" s="27"/>
      <c r="V18" s="27"/>
      <c r="W18" s="27"/>
      <c r="X18" s="27"/>
      <c r="Y18" s="27"/>
      <c r="Z18" s="27"/>
    </row>
    <row r="19" spans="1:26" ht="18" customHeight="1">
      <c r="A19" s="18">
        <v>9</v>
      </c>
      <c r="B19" s="34" t="e">
        <f>IF('Mau A1'!#REF!="","",'Mau A1'!#REF!)</f>
        <v>#REF!</v>
      </c>
      <c r="C19" s="35" t="e">
        <f>IF('Mau A1'!#REF!="","",'Mau A1'!#REF!)</f>
        <v>#REF!</v>
      </c>
      <c r="D19" s="36" t="e">
        <f>SUM('Mau A1'!#REF!)</f>
        <v>#REF!</v>
      </c>
      <c r="E19" s="31" t="e">
        <f>SUM('Mau A1'!#REF!)</f>
        <v>#REF!</v>
      </c>
      <c r="F19" s="31" t="e">
        <f>SUM('Mau A1'!#REF!)</f>
        <v>#REF!</v>
      </c>
      <c r="G19" s="31" t="e">
        <f>SUM('Mau A1'!#REF!)</f>
        <v>#REF!</v>
      </c>
      <c r="H19" s="31" t="e">
        <f>SUM('Mau A1'!#REF!)</f>
        <v>#REF!</v>
      </c>
      <c r="I19" s="31" t="e">
        <f>SUM('Mau A1'!#REF!)</f>
        <v>#REF!</v>
      </c>
      <c r="J19" s="31" t="e">
        <f>SUM('Mau A1'!#REF!)</f>
        <v>#REF!</v>
      </c>
      <c r="K19" s="31" t="e">
        <f>SUM('Mau A1'!#REF!)</f>
        <v>#REF!</v>
      </c>
      <c r="L19" s="31" t="e">
        <f>SUM('Mau A1'!#REF!)</f>
        <v>#REF!</v>
      </c>
      <c r="M19" s="31" t="e">
        <f>SUM('Mau A1'!#REF!)</f>
        <v>#REF!</v>
      </c>
      <c r="N19" s="31" t="e">
        <f>SUM('Mau A1'!#REF!)</f>
        <v>#REF!</v>
      </c>
      <c r="O19" s="31" t="e">
        <f>SUM('Mau A1'!#REF!)</f>
        <v>#REF!</v>
      </c>
      <c r="P19" s="38" t="e">
        <f>SUM('Mau A1'!#REF!)</f>
        <v>#REF!</v>
      </c>
      <c r="Q19" s="31" t="e">
        <f>SUM('Mau A1'!#REF!)</f>
        <v>#REF!</v>
      </c>
      <c r="R19" s="24" t="e">
        <f t="shared" si="0"/>
        <v>#REF!</v>
      </c>
      <c r="S19" s="26" t="e">
        <f t="shared" si="1"/>
        <v>#REF!</v>
      </c>
      <c r="T19" s="26" t="e">
        <f t="shared" si="2"/>
        <v>#REF!</v>
      </c>
      <c r="U19" s="27"/>
      <c r="V19" s="27"/>
      <c r="W19" s="27"/>
      <c r="X19" s="27"/>
      <c r="Y19" s="27"/>
      <c r="Z19" s="27"/>
    </row>
    <row r="20" spans="1:26" ht="18" customHeight="1">
      <c r="A20" s="18">
        <v>10</v>
      </c>
      <c r="B20" s="34" t="e">
        <f>IF('Mau A1'!#REF!="","",'Mau A1'!#REF!)</f>
        <v>#REF!</v>
      </c>
      <c r="C20" s="39" t="s">
        <v>45</v>
      </c>
      <c r="D20" s="36" t="e">
        <f>SUM('Mau A1'!#REF!)</f>
        <v>#REF!</v>
      </c>
      <c r="E20" s="31" t="e">
        <f>SUM('Mau A1'!#REF!)</f>
        <v>#REF!</v>
      </c>
      <c r="F20" s="31" t="e">
        <f>SUM('Mau A1'!#REF!)</f>
        <v>#REF!</v>
      </c>
      <c r="G20" s="31" t="e">
        <f>SUM('Mau A1'!#REF!)</f>
        <v>#REF!</v>
      </c>
      <c r="H20" s="31" t="e">
        <f>SUM('Mau A1'!#REF!)</f>
        <v>#REF!</v>
      </c>
      <c r="I20" s="31" t="e">
        <f>SUM('Mau A1'!#REF!)</f>
        <v>#REF!</v>
      </c>
      <c r="J20" s="31" t="e">
        <f>SUM('Mau A1'!#REF!)</f>
        <v>#REF!</v>
      </c>
      <c r="K20" s="31" t="e">
        <f>SUM('Mau A1'!#REF!)</f>
        <v>#REF!</v>
      </c>
      <c r="L20" s="31" t="e">
        <f>SUM('Mau A1'!#REF!)</f>
        <v>#REF!</v>
      </c>
      <c r="M20" s="31" t="e">
        <f>SUM('Mau A1'!#REF!)</f>
        <v>#REF!</v>
      </c>
      <c r="N20" s="31" t="e">
        <f>SUM('Mau A1'!#REF!)</f>
        <v>#REF!</v>
      </c>
      <c r="O20" s="31" t="e">
        <f>SUM('Mau A1'!#REF!)</f>
        <v>#REF!</v>
      </c>
      <c r="P20" s="37" t="e">
        <f>SUM('Mau A1'!#REF!)</f>
        <v>#REF!</v>
      </c>
      <c r="Q20" s="31" t="e">
        <f>SUM('Mau A1'!#REF!)</f>
        <v>#REF!</v>
      </c>
      <c r="R20" s="24" t="e">
        <f t="shared" si="0"/>
        <v>#REF!</v>
      </c>
      <c r="S20" s="26" t="e">
        <f t="shared" si="1"/>
        <v>#REF!</v>
      </c>
      <c r="T20" s="26" t="e">
        <f t="shared" si="2"/>
        <v>#REF!</v>
      </c>
      <c r="U20" s="27"/>
      <c r="V20" s="27"/>
      <c r="W20" s="27"/>
      <c r="X20" s="27"/>
      <c r="Y20" s="27"/>
      <c r="Z20" s="27"/>
    </row>
    <row r="21" spans="1:26" ht="18" customHeight="1">
      <c r="A21" s="18">
        <v>11</v>
      </c>
      <c r="B21" s="34" t="e">
        <f>IF('Mau A1'!#REF!="","",'Mau A1'!#REF!)</f>
        <v>#REF!</v>
      </c>
      <c r="C21" s="40" t="s">
        <v>46</v>
      </c>
      <c r="D21" s="36" t="e">
        <f>SUM('Mau A1'!#REF!)</f>
        <v>#REF!</v>
      </c>
      <c r="E21" s="31" t="e">
        <f>SUM('Mau A1'!#REF!)</f>
        <v>#REF!</v>
      </c>
      <c r="F21" s="31" t="e">
        <f>SUM('Mau A1'!#REF!)</f>
        <v>#REF!</v>
      </c>
      <c r="G21" s="31" t="e">
        <f>SUM('Mau A1'!#REF!)</f>
        <v>#REF!</v>
      </c>
      <c r="H21" s="31" t="e">
        <f>SUM('Mau A1'!#REF!)</f>
        <v>#REF!</v>
      </c>
      <c r="I21" s="31" t="e">
        <f>SUM('Mau A1'!#REF!)</f>
        <v>#REF!</v>
      </c>
      <c r="J21" s="31" t="e">
        <f>SUM('Mau A1'!#REF!)</f>
        <v>#REF!</v>
      </c>
      <c r="K21" s="31" t="e">
        <f>SUM('Mau A1'!#REF!)</f>
        <v>#REF!</v>
      </c>
      <c r="L21" s="31" t="e">
        <f>SUM('Mau A1'!#REF!)</f>
        <v>#REF!</v>
      </c>
      <c r="M21" s="31" t="e">
        <f>SUM('Mau A1'!#REF!)</f>
        <v>#REF!</v>
      </c>
      <c r="N21" s="31" t="e">
        <f>SUM('Mau A1'!#REF!)</f>
        <v>#REF!</v>
      </c>
      <c r="O21" s="31" t="e">
        <f>SUM('Mau A1'!#REF!)</f>
        <v>#REF!</v>
      </c>
      <c r="P21" s="37" t="e">
        <f>SUM('Mau A1'!#REF!)</f>
        <v>#REF!</v>
      </c>
      <c r="Q21" s="31" t="e">
        <f>SUM('Mau A1'!#REF!)</f>
        <v>#REF!</v>
      </c>
      <c r="R21" s="24" t="e">
        <f t="shared" si="0"/>
        <v>#REF!</v>
      </c>
      <c r="S21" s="26" t="e">
        <f t="shared" si="1"/>
        <v>#REF!</v>
      </c>
      <c r="T21" s="26" t="e">
        <f t="shared" si="2"/>
        <v>#REF!</v>
      </c>
      <c r="U21" s="27"/>
      <c r="V21" s="27"/>
      <c r="W21" s="27"/>
      <c r="X21" s="27"/>
      <c r="Y21" s="27"/>
      <c r="Z21" s="27"/>
    </row>
    <row r="22" spans="1:26" ht="18" customHeight="1">
      <c r="A22" s="18">
        <v>12</v>
      </c>
      <c r="B22" s="34" t="e">
        <f>IF('Mau A1'!#REF!="","",'Mau A1'!#REF!)</f>
        <v>#REF!</v>
      </c>
      <c r="C22" s="40" t="s">
        <v>47</v>
      </c>
      <c r="D22" s="36" t="e">
        <f>SUM('Mau A1'!#REF!)</f>
        <v>#REF!</v>
      </c>
      <c r="E22" s="31" t="e">
        <f>SUM('Mau A1'!#REF!)</f>
        <v>#REF!</v>
      </c>
      <c r="F22" s="31" t="e">
        <f>SUM('Mau A1'!#REF!)</f>
        <v>#REF!</v>
      </c>
      <c r="G22" s="31" t="e">
        <f>SUM('Mau A1'!#REF!)</f>
        <v>#REF!</v>
      </c>
      <c r="H22" s="31" t="e">
        <f>SUM('Mau A1'!#REF!)</f>
        <v>#REF!</v>
      </c>
      <c r="I22" s="31" t="e">
        <f>SUM('Mau A1'!#REF!)</f>
        <v>#REF!</v>
      </c>
      <c r="J22" s="31" t="e">
        <f>SUM('Mau A1'!#REF!)</f>
        <v>#REF!</v>
      </c>
      <c r="K22" s="31" t="e">
        <f>SUM('Mau A1'!#REF!)</f>
        <v>#REF!</v>
      </c>
      <c r="L22" s="31" t="e">
        <f>SUM('Mau A1'!#REF!)</f>
        <v>#REF!</v>
      </c>
      <c r="M22" s="31" t="e">
        <f>SUM('Mau A1'!#REF!)</f>
        <v>#REF!</v>
      </c>
      <c r="N22" s="31" t="e">
        <f>SUM('Mau A1'!#REF!)</f>
        <v>#REF!</v>
      </c>
      <c r="O22" s="31" t="e">
        <f>SUM('Mau A1'!#REF!)</f>
        <v>#REF!</v>
      </c>
      <c r="P22" s="37" t="e">
        <f>SUM('Mau A1'!#REF!)</f>
        <v>#REF!</v>
      </c>
      <c r="Q22" s="31" t="e">
        <f>SUM('Mau A1'!#REF!)</f>
        <v>#REF!</v>
      </c>
      <c r="R22" s="24" t="e">
        <f t="shared" si="0"/>
        <v>#REF!</v>
      </c>
      <c r="S22" s="26" t="e">
        <f t="shared" si="1"/>
        <v>#REF!</v>
      </c>
      <c r="T22" s="26" t="e">
        <f t="shared" si="2"/>
        <v>#REF!</v>
      </c>
      <c r="U22" s="27"/>
      <c r="V22" s="27"/>
      <c r="W22" s="27"/>
      <c r="X22" s="27"/>
      <c r="Y22" s="27"/>
      <c r="Z22" s="27"/>
    </row>
    <row r="23" spans="1:26" ht="18" customHeight="1">
      <c r="A23" s="18">
        <v>13</v>
      </c>
      <c r="B23" s="34" t="e">
        <f>IF('Mau A1'!#REF!="","",'Mau A1'!#REF!)</f>
        <v>#REF!</v>
      </c>
      <c r="C23" s="35" t="e">
        <f>IF('Mau A1'!#REF!="","",'Mau A1'!#REF!)</f>
        <v>#REF!</v>
      </c>
      <c r="D23" s="36" t="e">
        <f>SUM('Mau A1'!#REF!)</f>
        <v>#REF!</v>
      </c>
      <c r="E23" s="31" t="e">
        <f>SUM('Mau A1'!#REF!)</f>
        <v>#REF!</v>
      </c>
      <c r="F23" s="31" t="e">
        <f>SUM('Mau A1'!#REF!)</f>
        <v>#REF!</v>
      </c>
      <c r="G23" s="31" t="e">
        <f>SUM('Mau A1'!#REF!)</f>
        <v>#REF!</v>
      </c>
      <c r="H23" s="31" t="e">
        <f>SUM('Mau A1'!#REF!)</f>
        <v>#REF!</v>
      </c>
      <c r="I23" s="31" t="e">
        <f>SUM('Mau A1'!#REF!)</f>
        <v>#REF!</v>
      </c>
      <c r="J23" s="31" t="e">
        <f>SUM('Mau A1'!#REF!)</f>
        <v>#REF!</v>
      </c>
      <c r="K23" s="31" t="e">
        <f>SUM('Mau A1'!#REF!)</f>
        <v>#REF!</v>
      </c>
      <c r="L23" s="31" t="e">
        <f>SUM('Mau A1'!#REF!)</f>
        <v>#REF!</v>
      </c>
      <c r="M23" s="31" t="e">
        <f>SUM('Mau A1'!#REF!)</f>
        <v>#REF!</v>
      </c>
      <c r="N23" s="31" t="e">
        <f>SUM('Mau A1'!#REF!)</f>
        <v>#REF!</v>
      </c>
      <c r="O23" s="31" t="e">
        <f>SUM('Mau A1'!#REF!)</f>
        <v>#REF!</v>
      </c>
      <c r="P23" s="37" t="e">
        <f>SUM('Mau A1'!#REF!)</f>
        <v>#REF!</v>
      </c>
      <c r="Q23" s="31" t="e">
        <f>SUM('Mau A1'!#REF!)</f>
        <v>#REF!</v>
      </c>
      <c r="R23" s="24" t="e">
        <f t="shared" si="0"/>
        <v>#REF!</v>
      </c>
      <c r="S23" s="26" t="e">
        <f t="shared" si="1"/>
        <v>#REF!</v>
      </c>
      <c r="T23" s="26" t="e">
        <f t="shared" si="2"/>
        <v>#REF!</v>
      </c>
      <c r="U23" s="27"/>
      <c r="V23" s="27"/>
      <c r="W23" s="27"/>
      <c r="X23" s="27"/>
      <c r="Y23" s="27"/>
      <c r="Z23" s="27"/>
    </row>
    <row r="24" spans="1:26" ht="18" customHeight="1">
      <c r="A24" s="18">
        <v>14</v>
      </c>
      <c r="B24" s="34" t="e">
        <f>IF('Mau A1'!#REF!="","",'Mau A1'!#REF!)</f>
        <v>#REF!</v>
      </c>
      <c r="C24" s="35" t="e">
        <f>IF('Mau A1'!#REF!="","",'Mau A1'!#REF!)</f>
        <v>#REF!</v>
      </c>
      <c r="D24" s="36">
        <f>SUM('Mau A1'!M11:M14)</f>
        <v>0</v>
      </c>
      <c r="E24" s="31">
        <f>SUM('Mau A1'!N11:N14)</f>
        <v>0</v>
      </c>
      <c r="F24" s="31">
        <f>SUM('Mau A1'!O11:O14)</f>
        <v>0</v>
      </c>
      <c r="G24" s="31">
        <f>SUM('Mau A1'!P11:P14)</f>
        <v>0</v>
      </c>
      <c r="H24" s="31">
        <f>SUM('Mau A1'!Q11:Q14)</f>
        <v>0</v>
      </c>
      <c r="I24" s="31">
        <f>SUM('Mau A1'!R11:R14)</f>
        <v>0</v>
      </c>
      <c r="J24" s="31">
        <f>SUM('Mau A1'!T11:T14)</f>
        <v>0</v>
      </c>
      <c r="K24" s="31">
        <f>SUM('Mau A1'!V11:V14)</f>
        <v>0</v>
      </c>
      <c r="L24" s="31">
        <f>SUM('Mau A1'!X11:X14)</f>
        <v>0</v>
      </c>
      <c r="M24" s="31">
        <f>SUM('Mau A1'!Y11:Y14)</f>
        <v>0</v>
      </c>
      <c r="N24" s="31">
        <f>SUM('Mau A1'!Z11:Z14)</f>
        <v>0</v>
      </c>
      <c r="O24" s="31">
        <f>SUM('Mau A1'!AA11:AA14)</f>
        <v>0</v>
      </c>
      <c r="P24" s="38">
        <f>SUM('Mau A1'!AC11:AC14)</f>
        <v>0</v>
      </c>
      <c r="Q24" s="31">
        <f>SUM('Mau A1'!AB11:AB14)</f>
        <v>0</v>
      </c>
      <c r="R24" s="24">
        <f t="shared" si="0"/>
        <v>0</v>
      </c>
      <c r="S24" s="26">
        <f t="shared" si="1"/>
        <v>0</v>
      </c>
      <c r="T24" s="26">
        <f t="shared" si="2"/>
        <v>0</v>
      </c>
      <c r="U24" s="27"/>
      <c r="V24" s="27"/>
      <c r="W24" s="27"/>
      <c r="X24" s="27"/>
      <c r="Y24" s="27"/>
      <c r="Z24" s="27"/>
    </row>
    <row r="25" spans="1:26" ht="18" customHeight="1">
      <c r="A25" s="18">
        <v>15</v>
      </c>
      <c r="B25" s="34" t="str">
        <f>IF('Mau A1'!B15="","",'Mau A1'!B15)</f>
        <v>Trần Vĩnh</v>
      </c>
      <c r="C25" s="35" t="str">
        <f>IF('Mau A1'!C15="","",'Mau A1'!C15)</f>
        <v>Xuyên</v>
      </c>
      <c r="D25" s="36">
        <f>SUM('Mau A1'!M15:M34)</f>
        <v>1045</v>
      </c>
      <c r="E25" s="31">
        <f>SUM('Mau A1'!N15:N34)</f>
        <v>67.5</v>
      </c>
      <c r="F25" s="31">
        <f>SUM('Mau A1'!O15:O34)</f>
        <v>0</v>
      </c>
      <c r="G25" s="31">
        <f>SUM('Mau A1'!P15:P34)</f>
        <v>1112.5</v>
      </c>
      <c r="H25" s="31">
        <f>SUM('Mau A1'!Q15:Q34)</f>
        <v>0</v>
      </c>
      <c r="I25" s="31">
        <f>SUM('Mau A1'!R15:R34)</f>
        <v>52</v>
      </c>
      <c r="J25" s="31">
        <f>SUM('Mau A1'!T15:T34)</f>
        <v>450</v>
      </c>
      <c r="K25" s="31">
        <f>SUM('Mau A1'!V15:V34)</f>
        <v>112</v>
      </c>
      <c r="L25" s="31">
        <f>SUM('Mau A1'!X15:X34)</f>
        <v>56</v>
      </c>
      <c r="M25" s="31">
        <f>SUM('Mau A1'!Y15:Y34)</f>
        <v>662.5</v>
      </c>
      <c r="N25" s="31">
        <f>SUM('Mau A1'!Z15:Z34)</f>
        <v>-112</v>
      </c>
      <c r="O25" s="31">
        <f>SUM('Mau A1'!AA15:AA34)</f>
        <v>-4</v>
      </c>
      <c r="P25" s="37">
        <f>SUM('Mau A1'!AC15:AC34)</f>
        <v>546.5</v>
      </c>
      <c r="Q25" s="31">
        <f>SUM('Mau A1'!AB15:AB34)</f>
        <v>0</v>
      </c>
      <c r="R25" s="24">
        <f t="shared" si="0"/>
        <v>200</v>
      </c>
      <c r="S25" s="25">
        <f t="shared" si="1"/>
        <v>346.5</v>
      </c>
      <c r="T25" s="26">
        <f t="shared" si="2"/>
        <v>0</v>
      </c>
      <c r="U25" s="27"/>
      <c r="V25" s="27"/>
      <c r="W25" s="27"/>
      <c r="X25" s="27"/>
      <c r="Y25" s="27"/>
      <c r="Z25" s="27"/>
    </row>
    <row r="26" spans="1:26" ht="18" customHeight="1">
      <c r="A26" s="18">
        <v>16</v>
      </c>
      <c r="B26" s="34" t="str">
        <f>IF('Mau A1'!B35="","",'Mau A1'!B35)</f>
        <v xml:space="preserve">Nguyễn Cao </v>
      </c>
      <c r="C26" s="35" t="str">
        <f>IF('Mau A1'!C35="","",'Mau A1'!C35)</f>
        <v>Phong</v>
      </c>
      <c r="D26" s="36">
        <f>SUM('Mau A1'!M35:M57)</f>
        <v>1097.5</v>
      </c>
      <c r="E26" s="31">
        <f>SUM('Mau A1'!N35:N57)</f>
        <v>89.5</v>
      </c>
      <c r="F26" s="31">
        <f>SUM('Mau A1'!O35:O57)</f>
        <v>0</v>
      </c>
      <c r="G26" s="31">
        <f>SUM('Mau A1'!P35:P57)</f>
        <v>1187</v>
      </c>
      <c r="H26" s="31">
        <f>SUM('Mau A1'!Q35:Q57)</f>
        <v>0</v>
      </c>
      <c r="I26" s="31">
        <f>SUM('Mau A1'!R35:R57)</f>
        <v>35</v>
      </c>
      <c r="J26" s="31">
        <f>SUM('Mau A1'!T35:T57)</f>
        <v>450</v>
      </c>
      <c r="K26" s="31">
        <f>SUM('Mau A1'!V35:V57)</f>
        <v>112</v>
      </c>
      <c r="L26" s="31">
        <f>SUM('Mau A1'!X35:X57)</f>
        <v>56</v>
      </c>
      <c r="M26" s="31">
        <f>SUM('Mau A1'!Y35:Y57)</f>
        <v>737</v>
      </c>
      <c r="N26" s="31">
        <f>SUM('Mau A1'!Z35:Z57)</f>
        <v>-112</v>
      </c>
      <c r="O26" s="31">
        <f>SUM('Mau A1'!AA35:AA57)</f>
        <v>-21</v>
      </c>
      <c r="P26" s="37">
        <f>SUM('Mau A1'!AC35:AC57)</f>
        <v>604</v>
      </c>
      <c r="Q26" s="31">
        <f>SUM('Mau A1'!AB35:AB57)</f>
        <v>0</v>
      </c>
      <c r="R26" s="24">
        <f t="shared" si="0"/>
        <v>200</v>
      </c>
      <c r="S26" s="25">
        <f t="shared" si="1"/>
        <v>404</v>
      </c>
      <c r="T26" s="26">
        <f t="shared" si="2"/>
        <v>0</v>
      </c>
      <c r="U26" s="27"/>
      <c r="V26" s="27"/>
      <c r="W26" s="27"/>
      <c r="X26" s="27"/>
      <c r="Y26" s="27"/>
      <c r="Z26" s="27"/>
    </row>
    <row r="27" spans="1:26" ht="18" customHeight="1">
      <c r="A27" s="18">
        <v>17</v>
      </c>
      <c r="B27" s="34" t="e">
        <f>IF('Mau A1'!#REF!="","",'Mau A1'!#REF!)</f>
        <v>#REF!</v>
      </c>
      <c r="C27" s="35" t="e">
        <f>IF('Mau A1'!#REF!="","",'Mau A1'!#REF!)</f>
        <v>#REF!</v>
      </c>
      <c r="D27" s="36" t="e">
        <f>SUM('Mau A1'!#REF!)</f>
        <v>#REF!</v>
      </c>
      <c r="E27" s="31" t="e">
        <f>SUM('Mau A1'!#REF!)</f>
        <v>#REF!</v>
      </c>
      <c r="F27" s="31" t="e">
        <f>SUM('Mau A1'!#REF!)</f>
        <v>#REF!</v>
      </c>
      <c r="G27" s="31" t="e">
        <f>SUM('Mau A1'!#REF!)</f>
        <v>#REF!</v>
      </c>
      <c r="H27" s="31" t="e">
        <f>SUM('Mau A1'!#REF!)</f>
        <v>#REF!</v>
      </c>
      <c r="I27" s="31" t="e">
        <f>SUM('Mau A1'!#REF!)</f>
        <v>#REF!</v>
      </c>
      <c r="J27" s="31" t="e">
        <f>SUM('Mau A1'!#REF!)</f>
        <v>#REF!</v>
      </c>
      <c r="K27" s="31" t="e">
        <f>SUM('Mau A1'!#REF!)</f>
        <v>#REF!</v>
      </c>
      <c r="L27" s="31" t="e">
        <f>SUM('Mau A1'!#REF!)</f>
        <v>#REF!</v>
      </c>
      <c r="M27" s="31" t="e">
        <f>SUM('Mau A1'!#REF!)</f>
        <v>#REF!</v>
      </c>
      <c r="N27" s="31" t="e">
        <f>SUM('Mau A1'!#REF!)</f>
        <v>#REF!</v>
      </c>
      <c r="O27" s="31" t="e">
        <f>SUM('Mau A1'!#REF!)</f>
        <v>#REF!</v>
      </c>
      <c r="P27" s="37" t="e">
        <f>SUM('Mau A1'!#REF!)</f>
        <v>#REF!</v>
      </c>
      <c r="Q27" s="31" t="e">
        <f>SUM('Mau A1'!#REF!)</f>
        <v>#REF!</v>
      </c>
      <c r="R27" s="24" t="e">
        <f t="shared" si="0"/>
        <v>#REF!</v>
      </c>
      <c r="S27" s="26" t="e">
        <f t="shared" si="1"/>
        <v>#REF!</v>
      </c>
      <c r="T27" s="26" t="e">
        <f t="shared" si="2"/>
        <v>#REF!</v>
      </c>
      <c r="U27" s="27"/>
      <c r="V27" s="27"/>
      <c r="W27" s="27"/>
      <c r="X27" s="27"/>
      <c r="Y27" s="27"/>
      <c r="Z27" s="27"/>
    </row>
    <row r="28" spans="1:26" ht="18" customHeight="1">
      <c r="A28" s="18">
        <v>18</v>
      </c>
      <c r="B28" s="34" t="e">
        <f>IF('Mau A1'!#REF!="","",'Mau A1'!#REF!)</f>
        <v>#REF!</v>
      </c>
      <c r="C28" s="35" t="e">
        <f>IF('Mau A1'!#REF!="","",'Mau A1'!#REF!)</f>
        <v>#REF!</v>
      </c>
      <c r="D28" s="36" t="e">
        <f>SUM('Mau A1'!#REF!)</f>
        <v>#REF!</v>
      </c>
      <c r="E28" s="31" t="e">
        <f>SUM('Mau A1'!#REF!)</f>
        <v>#REF!</v>
      </c>
      <c r="F28" s="31" t="e">
        <f>SUM('Mau A1'!#REF!)</f>
        <v>#REF!</v>
      </c>
      <c r="G28" s="31" t="e">
        <f>SUM('Mau A1'!#REF!)</f>
        <v>#REF!</v>
      </c>
      <c r="H28" s="31" t="e">
        <f>SUM('Mau A1'!#REF!)</f>
        <v>#REF!</v>
      </c>
      <c r="I28" s="31" t="e">
        <f>SUM('Mau A1'!#REF!)</f>
        <v>#REF!</v>
      </c>
      <c r="J28" s="31" t="e">
        <f>SUM('Mau A1'!#REF!)</f>
        <v>#REF!</v>
      </c>
      <c r="K28" s="31" t="e">
        <f>SUM('Mau A1'!#REF!)</f>
        <v>#REF!</v>
      </c>
      <c r="L28" s="31" t="e">
        <f>SUM('Mau A1'!#REF!)</f>
        <v>#REF!</v>
      </c>
      <c r="M28" s="31" t="e">
        <f>SUM('Mau A1'!#REF!)</f>
        <v>#REF!</v>
      </c>
      <c r="N28" s="31" t="e">
        <f>SUM('Mau A1'!#REF!)</f>
        <v>#REF!</v>
      </c>
      <c r="O28" s="31" t="e">
        <f>SUM('Mau A1'!#REF!)</f>
        <v>#REF!</v>
      </c>
      <c r="P28" s="37" t="e">
        <f>SUM('Mau A1'!#REF!)</f>
        <v>#REF!</v>
      </c>
      <c r="Q28" s="31" t="e">
        <f>SUM('Mau A1'!#REF!)</f>
        <v>#REF!</v>
      </c>
      <c r="R28" s="24" t="e">
        <f t="shared" si="0"/>
        <v>#REF!</v>
      </c>
      <c r="S28" s="25" t="e">
        <f t="shared" si="1"/>
        <v>#REF!</v>
      </c>
      <c r="T28" s="26" t="e">
        <f t="shared" si="2"/>
        <v>#REF!</v>
      </c>
      <c r="U28" s="27"/>
      <c r="V28" s="27"/>
      <c r="W28" s="27"/>
      <c r="X28" s="27"/>
      <c r="Y28" s="27"/>
      <c r="Z28" s="27"/>
    </row>
    <row r="29" spans="1:26" ht="18" customHeight="1">
      <c r="A29" s="18">
        <v>19</v>
      </c>
      <c r="B29" s="34" t="e">
        <f>IF('Mau A1'!#REF!="","",'Mau A1'!#REF!)</f>
        <v>#REF!</v>
      </c>
      <c r="C29" s="35" t="e">
        <f>IF('Mau A1'!#REF!="","",'Mau A1'!#REF!)</f>
        <v>#REF!</v>
      </c>
      <c r="D29" s="36" t="e">
        <f>SUM('Mau A1'!#REF!)</f>
        <v>#REF!</v>
      </c>
      <c r="E29" s="31" t="e">
        <f>SUM('Mau A1'!#REF!)</f>
        <v>#REF!</v>
      </c>
      <c r="F29" s="31" t="e">
        <f>SUM('Mau A1'!#REF!)</f>
        <v>#REF!</v>
      </c>
      <c r="G29" s="31" t="e">
        <f>SUM('Mau A1'!#REF!)</f>
        <v>#REF!</v>
      </c>
      <c r="H29" s="31" t="e">
        <f>SUM('Mau A1'!#REF!)</f>
        <v>#REF!</v>
      </c>
      <c r="I29" s="31" t="e">
        <f>SUM('Mau A1'!#REF!)</f>
        <v>#REF!</v>
      </c>
      <c r="J29" s="31" t="e">
        <f>SUM('Mau A1'!#REF!)</f>
        <v>#REF!</v>
      </c>
      <c r="K29" s="31" t="e">
        <f>SUM('Mau A1'!#REF!)</f>
        <v>#REF!</v>
      </c>
      <c r="L29" s="31" t="e">
        <f>SUM('Mau A1'!#REF!)</f>
        <v>#REF!</v>
      </c>
      <c r="M29" s="31" t="e">
        <f>SUM('Mau A1'!#REF!)</f>
        <v>#REF!</v>
      </c>
      <c r="N29" s="31" t="e">
        <f>SUM('Mau A1'!#REF!)</f>
        <v>#REF!</v>
      </c>
      <c r="O29" s="31" t="e">
        <f>SUM('Mau A1'!#REF!)</f>
        <v>#REF!</v>
      </c>
      <c r="P29" s="37" t="e">
        <f>SUM('Mau A1'!#REF!)</f>
        <v>#REF!</v>
      </c>
      <c r="Q29" s="31" t="e">
        <f>SUM('Mau A1'!#REF!)</f>
        <v>#REF!</v>
      </c>
      <c r="R29" s="24" t="e">
        <f t="shared" si="0"/>
        <v>#REF!</v>
      </c>
      <c r="S29" s="26" t="e">
        <f t="shared" si="1"/>
        <v>#REF!</v>
      </c>
      <c r="T29" s="26" t="e">
        <f t="shared" si="2"/>
        <v>#REF!</v>
      </c>
      <c r="U29" s="27"/>
      <c r="V29" s="27"/>
      <c r="W29" s="27"/>
      <c r="X29" s="27"/>
      <c r="Y29" s="27"/>
      <c r="Z29" s="27"/>
    </row>
    <row r="30" spans="1:26" ht="18" customHeight="1">
      <c r="A30" s="18">
        <v>20</v>
      </c>
      <c r="B30" s="34" t="e">
        <f>IF('Mau A1'!#REF!="","",'Mau A1'!#REF!)</f>
        <v>#REF!</v>
      </c>
      <c r="C30" s="35" t="e">
        <f>IF('Mau A1'!#REF!="","",'Mau A1'!#REF!)</f>
        <v>#REF!</v>
      </c>
      <c r="D30" s="36" t="e">
        <f>SUM('Mau A1'!#REF!)</f>
        <v>#REF!</v>
      </c>
      <c r="E30" s="31" t="e">
        <f>SUM('Mau A1'!#REF!)</f>
        <v>#REF!</v>
      </c>
      <c r="F30" s="31" t="e">
        <f>SUM('Mau A1'!#REF!)</f>
        <v>#REF!</v>
      </c>
      <c r="G30" s="31" t="e">
        <f>SUM('Mau A1'!#REF!)</f>
        <v>#REF!</v>
      </c>
      <c r="H30" s="31" t="e">
        <f>SUM('Mau A1'!#REF!)</f>
        <v>#REF!</v>
      </c>
      <c r="I30" s="31" t="e">
        <f>SUM('Mau A1'!#REF!)</f>
        <v>#REF!</v>
      </c>
      <c r="J30" s="31" t="e">
        <f>SUM('Mau A1'!#REF!)</f>
        <v>#REF!</v>
      </c>
      <c r="K30" s="31" t="e">
        <f>SUM('Mau A1'!#REF!)</f>
        <v>#REF!</v>
      </c>
      <c r="L30" s="31" t="e">
        <f>SUM('Mau A1'!#REF!)</f>
        <v>#REF!</v>
      </c>
      <c r="M30" s="31" t="e">
        <f>SUM('Mau A1'!#REF!)</f>
        <v>#REF!</v>
      </c>
      <c r="N30" s="31" t="e">
        <f>SUM('Mau A1'!#REF!)</f>
        <v>#REF!</v>
      </c>
      <c r="O30" s="31" t="e">
        <f>SUM('Mau A1'!#REF!)</f>
        <v>#REF!</v>
      </c>
      <c r="P30" s="38" t="e">
        <f>SUM('Mau A1'!#REF!)</f>
        <v>#REF!</v>
      </c>
      <c r="Q30" s="31" t="e">
        <f>SUM('Mau A1'!#REF!)</f>
        <v>#REF!</v>
      </c>
      <c r="R30" s="24" t="e">
        <f t="shared" si="0"/>
        <v>#REF!</v>
      </c>
      <c r="S30" s="26" t="e">
        <f t="shared" si="1"/>
        <v>#REF!</v>
      </c>
      <c r="T30" s="26" t="e">
        <f t="shared" si="2"/>
        <v>#REF!</v>
      </c>
      <c r="U30" s="27"/>
      <c r="V30" s="27"/>
      <c r="W30" s="27"/>
      <c r="X30" s="27"/>
      <c r="Y30" s="27"/>
      <c r="Z30" s="27"/>
    </row>
    <row r="31" spans="1:26" ht="18" customHeight="1">
      <c r="A31" s="18">
        <v>21</v>
      </c>
      <c r="B31" s="34" t="e">
        <f>IF('Mau A1'!#REF!="","",'Mau A1'!#REF!)</f>
        <v>#REF!</v>
      </c>
      <c r="C31" s="35" t="e">
        <f>IF('Mau A1'!#REF!="","",'Mau A1'!#REF!)</f>
        <v>#REF!</v>
      </c>
      <c r="D31" s="36" t="e">
        <f>SUM('Mau A1'!#REF!)</f>
        <v>#REF!</v>
      </c>
      <c r="E31" s="31" t="e">
        <f>SUM('Mau A1'!#REF!)</f>
        <v>#REF!</v>
      </c>
      <c r="F31" s="31" t="e">
        <f>SUM('Mau A1'!#REF!)</f>
        <v>#REF!</v>
      </c>
      <c r="G31" s="31" t="e">
        <f>SUM('Mau A1'!#REF!)</f>
        <v>#REF!</v>
      </c>
      <c r="H31" s="31" t="e">
        <f>SUM('Mau A1'!#REF!)</f>
        <v>#REF!</v>
      </c>
      <c r="I31" s="31" t="e">
        <f>SUM('Mau A1'!#REF!)</f>
        <v>#REF!</v>
      </c>
      <c r="J31" s="31" t="e">
        <f>SUM('Mau A1'!#REF!)</f>
        <v>#REF!</v>
      </c>
      <c r="K31" s="31" t="e">
        <f>SUM('Mau A1'!#REF!)</f>
        <v>#REF!</v>
      </c>
      <c r="L31" s="31" t="e">
        <f>SUM('Mau A1'!#REF!)</f>
        <v>#REF!</v>
      </c>
      <c r="M31" s="31" t="e">
        <f>SUM('Mau A1'!#REF!)</f>
        <v>#REF!</v>
      </c>
      <c r="N31" s="31" t="e">
        <f>SUM('Mau A1'!#REF!)</f>
        <v>#REF!</v>
      </c>
      <c r="O31" s="31" t="e">
        <f>SUM('Mau A1'!#REF!)</f>
        <v>#REF!</v>
      </c>
      <c r="P31" s="38" t="e">
        <f>SUM('Mau A1'!#REF!)</f>
        <v>#REF!</v>
      </c>
      <c r="Q31" s="31" t="e">
        <f>SUM('Mau A1'!#REF!)</f>
        <v>#REF!</v>
      </c>
      <c r="R31" s="24" t="e">
        <f t="shared" si="0"/>
        <v>#REF!</v>
      </c>
      <c r="S31" s="26" t="e">
        <f t="shared" si="1"/>
        <v>#REF!</v>
      </c>
      <c r="T31" s="26" t="e">
        <f t="shared" si="2"/>
        <v>#REF!</v>
      </c>
      <c r="U31" s="27"/>
      <c r="V31" s="27"/>
      <c r="W31" s="27"/>
      <c r="X31" s="27"/>
      <c r="Y31" s="27"/>
      <c r="Z31" s="27"/>
    </row>
    <row r="32" spans="1:26" ht="18" customHeight="1">
      <c r="A32" s="18">
        <v>22</v>
      </c>
      <c r="B32" s="34" t="e">
        <f>IF('Mau A1'!#REF!="","",'Mau A1'!#REF!)</f>
        <v>#REF!</v>
      </c>
      <c r="C32" s="35" t="e">
        <f>IF('Mau A1'!#REF!="","",'Mau A1'!#REF!)</f>
        <v>#REF!</v>
      </c>
      <c r="D32" s="36" t="e">
        <f>SUM('Mau A1'!#REF!)</f>
        <v>#REF!</v>
      </c>
      <c r="E32" s="31" t="e">
        <f>SUM('Mau A1'!#REF!)</f>
        <v>#REF!</v>
      </c>
      <c r="F32" s="31" t="e">
        <f>SUM('Mau A1'!#REF!)</f>
        <v>#REF!</v>
      </c>
      <c r="G32" s="31" t="e">
        <f>SUM('Mau A1'!#REF!)</f>
        <v>#REF!</v>
      </c>
      <c r="H32" s="31" t="e">
        <f>SUM('Mau A1'!#REF!)</f>
        <v>#REF!</v>
      </c>
      <c r="I32" s="31" t="e">
        <f>SUM('Mau A1'!#REF!)</f>
        <v>#REF!</v>
      </c>
      <c r="J32" s="31" t="e">
        <f>SUM('Mau A1'!#REF!)</f>
        <v>#REF!</v>
      </c>
      <c r="K32" s="31" t="e">
        <f>SUM('Mau A1'!#REF!)</f>
        <v>#REF!</v>
      </c>
      <c r="L32" s="31" t="e">
        <f>SUM('Mau A1'!#REF!)</f>
        <v>#REF!</v>
      </c>
      <c r="M32" s="31" t="e">
        <f>SUM('Mau A1'!#REF!)</f>
        <v>#REF!</v>
      </c>
      <c r="N32" s="31" t="e">
        <f>SUM('Mau A1'!#REF!)</f>
        <v>#REF!</v>
      </c>
      <c r="O32" s="31" t="e">
        <f>SUM('Mau A1'!#REF!)</f>
        <v>#REF!</v>
      </c>
      <c r="P32" s="38" t="e">
        <f>SUM('Mau A1'!#REF!)</f>
        <v>#REF!</v>
      </c>
      <c r="Q32" s="31" t="e">
        <f>SUM('Mau A1'!#REF!)</f>
        <v>#REF!</v>
      </c>
      <c r="R32" s="24" t="e">
        <f t="shared" si="0"/>
        <v>#REF!</v>
      </c>
      <c r="S32" s="25" t="e">
        <f t="shared" si="1"/>
        <v>#REF!</v>
      </c>
      <c r="T32" s="26" t="e">
        <f t="shared" si="2"/>
        <v>#REF!</v>
      </c>
      <c r="U32" s="27"/>
      <c r="V32" s="27"/>
      <c r="W32" s="27"/>
      <c r="X32" s="27"/>
      <c r="Y32" s="27"/>
      <c r="Z32" s="27"/>
    </row>
    <row r="33" spans="1:26" ht="18" customHeight="1">
      <c r="A33" s="18">
        <v>23</v>
      </c>
      <c r="B33" s="34" t="e">
        <f>IF('Mau A1'!#REF!="","",'Mau A1'!#REF!)</f>
        <v>#REF!</v>
      </c>
      <c r="C33" s="35" t="e">
        <f>IF('Mau A1'!#REF!="","",'Mau A1'!#REF!)</f>
        <v>#REF!</v>
      </c>
      <c r="D33" s="36" t="e">
        <f>SUM('Mau A1'!#REF!)</f>
        <v>#REF!</v>
      </c>
      <c r="E33" s="31" t="e">
        <f>SUM('Mau A1'!#REF!)</f>
        <v>#REF!</v>
      </c>
      <c r="F33" s="31" t="e">
        <f>SUM('Mau A1'!#REF!)</f>
        <v>#REF!</v>
      </c>
      <c r="G33" s="31" t="e">
        <f>SUM('Mau A1'!#REF!)</f>
        <v>#REF!</v>
      </c>
      <c r="H33" s="31" t="e">
        <f>SUM('Mau A1'!#REF!)</f>
        <v>#REF!</v>
      </c>
      <c r="I33" s="31" t="e">
        <f>SUM('Mau A1'!#REF!)</f>
        <v>#REF!</v>
      </c>
      <c r="J33" s="31" t="e">
        <f>SUM('Mau A1'!#REF!)</f>
        <v>#REF!</v>
      </c>
      <c r="K33" s="31" t="e">
        <f>SUM('Mau A1'!#REF!)</f>
        <v>#REF!</v>
      </c>
      <c r="L33" s="31" t="e">
        <f>SUM('Mau A1'!#REF!)</f>
        <v>#REF!</v>
      </c>
      <c r="M33" s="31" t="e">
        <f>SUM('Mau A1'!#REF!)</f>
        <v>#REF!</v>
      </c>
      <c r="N33" s="31" t="e">
        <f>SUM('Mau A1'!#REF!)</f>
        <v>#REF!</v>
      </c>
      <c r="O33" s="31" t="e">
        <f>SUM('Mau A1'!#REF!)</f>
        <v>#REF!</v>
      </c>
      <c r="P33" s="37" t="e">
        <f>SUM('Mau A1'!#REF!)</f>
        <v>#REF!</v>
      </c>
      <c r="Q33" s="31" t="e">
        <f>SUM('Mau A1'!#REF!)</f>
        <v>#REF!</v>
      </c>
      <c r="R33" s="24" t="e">
        <f t="shared" si="0"/>
        <v>#REF!</v>
      </c>
      <c r="S33" s="26" t="e">
        <f t="shared" si="1"/>
        <v>#REF!</v>
      </c>
      <c r="T33" s="26" t="e">
        <f t="shared" si="2"/>
        <v>#REF!</v>
      </c>
      <c r="U33" s="27"/>
      <c r="V33" s="27"/>
      <c r="W33" s="27"/>
      <c r="X33" s="27"/>
      <c r="Y33" s="27"/>
      <c r="Z33" s="27"/>
    </row>
    <row r="34" spans="1:26" ht="18" customHeight="1">
      <c r="A34" s="18">
        <v>24</v>
      </c>
      <c r="B34" s="34" t="e">
        <f>IF('Mau A1'!#REF!="","",'Mau A1'!#REF!)</f>
        <v>#REF!</v>
      </c>
      <c r="C34" s="35" t="e">
        <f>IF('Mau A1'!#REF!="","",'Mau A1'!#REF!)</f>
        <v>#REF!</v>
      </c>
      <c r="D34" s="30" t="e">
        <f>SUM('Mau A1'!#REF!)</f>
        <v>#REF!</v>
      </c>
      <c r="E34" s="31" t="e">
        <f>SUM('Mau A1'!#REF!)</f>
        <v>#REF!</v>
      </c>
      <c r="F34" s="31" t="e">
        <f>SUM('Mau A1'!#REF!)</f>
        <v>#REF!</v>
      </c>
      <c r="G34" s="31" t="e">
        <f>SUM('Mau A1'!#REF!)</f>
        <v>#REF!</v>
      </c>
      <c r="H34" s="31" t="e">
        <f>SUM('Mau A1'!#REF!)</f>
        <v>#REF!</v>
      </c>
      <c r="I34" s="31" t="e">
        <f>SUM('Mau A1'!#REF!)</f>
        <v>#REF!</v>
      </c>
      <c r="J34" s="31" t="e">
        <f>SUM('Mau A1'!#REF!)</f>
        <v>#REF!</v>
      </c>
      <c r="K34" s="31" t="e">
        <f>SUM('Mau A1'!#REF!)</f>
        <v>#REF!</v>
      </c>
      <c r="L34" s="31" t="e">
        <f>SUM('Mau A1'!#REF!)</f>
        <v>#REF!</v>
      </c>
      <c r="M34" s="31" t="e">
        <f>SUM('Mau A1'!#REF!)</f>
        <v>#REF!</v>
      </c>
      <c r="N34" s="31" t="e">
        <f>SUM('Mau A1'!#REF!)</f>
        <v>#REF!</v>
      </c>
      <c r="O34" s="31" t="e">
        <f>SUM('Mau A1'!#REF!)</f>
        <v>#REF!</v>
      </c>
      <c r="P34" s="37" t="e">
        <f>SUM('Mau A1'!#REF!)</f>
        <v>#REF!</v>
      </c>
      <c r="Q34" s="31" t="e">
        <f>SUM('Mau A1'!#REF!)</f>
        <v>#REF!</v>
      </c>
      <c r="R34" s="24" t="e">
        <f t="shared" si="0"/>
        <v>#REF!</v>
      </c>
      <c r="S34" s="26" t="e">
        <f t="shared" si="1"/>
        <v>#REF!</v>
      </c>
      <c r="T34" s="26" t="e">
        <f t="shared" si="2"/>
        <v>#REF!</v>
      </c>
      <c r="U34" s="41"/>
      <c r="V34" s="41"/>
      <c r="W34" s="41"/>
      <c r="X34" s="41"/>
      <c r="Y34" s="41"/>
      <c r="Z34" s="41"/>
    </row>
    <row r="35" spans="1:26" ht="18" customHeight="1">
      <c r="A35" s="18">
        <v>25</v>
      </c>
      <c r="B35" s="34" t="e">
        <f>IF('Mau A1'!#REF!="","",'Mau A1'!#REF!)</f>
        <v>#REF!</v>
      </c>
      <c r="C35" s="35" t="e">
        <f>IF('Mau A1'!#REF!="","",'Mau A1'!#REF!)</f>
        <v>#REF!</v>
      </c>
      <c r="D35" s="36" t="e">
        <f>SUM('Mau A1'!#REF!)</f>
        <v>#REF!</v>
      </c>
      <c r="E35" s="31" t="e">
        <f>SUM('Mau A1'!#REF!)</f>
        <v>#REF!</v>
      </c>
      <c r="F35" s="31" t="e">
        <f>SUM('Mau A1'!#REF!)</f>
        <v>#REF!</v>
      </c>
      <c r="G35" s="31" t="e">
        <f>SUM('Mau A1'!#REF!)</f>
        <v>#REF!</v>
      </c>
      <c r="H35" s="31" t="e">
        <f>SUM('Mau A1'!#REF!)</f>
        <v>#REF!</v>
      </c>
      <c r="I35" s="31" t="e">
        <f>SUM('Mau A1'!#REF!)</f>
        <v>#REF!</v>
      </c>
      <c r="J35" s="31" t="e">
        <f>SUM('Mau A1'!#REF!)</f>
        <v>#REF!</v>
      </c>
      <c r="K35" s="31" t="e">
        <f>SUM('Mau A1'!#REF!)</f>
        <v>#REF!</v>
      </c>
      <c r="L35" s="31" t="e">
        <f>SUM('Mau A1'!#REF!)</f>
        <v>#REF!</v>
      </c>
      <c r="M35" s="31" t="e">
        <f>SUM('Mau A1'!#REF!)</f>
        <v>#REF!</v>
      </c>
      <c r="N35" s="31" t="e">
        <f>SUM('Mau A1'!#REF!)</f>
        <v>#REF!</v>
      </c>
      <c r="O35" s="31" t="e">
        <f>SUM('Mau A1'!#REF!)</f>
        <v>#REF!</v>
      </c>
      <c r="P35" s="37" t="e">
        <f>SUM('Mau A1'!#REF!)</f>
        <v>#REF!</v>
      </c>
      <c r="Q35" s="31" t="e">
        <f>SUM('Mau A1'!#REF!)</f>
        <v>#REF!</v>
      </c>
      <c r="R35" s="24" t="e">
        <f t="shared" si="0"/>
        <v>#REF!</v>
      </c>
      <c r="S35" s="26" t="e">
        <f t="shared" si="1"/>
        <v>#REF!</v>
      </c>
      <c r="T35" s="26" t="e">
        <f t="shared" si="2"/>
        <v>#REF!</v>
      </c>
      <c r="U35" s="27"/>
      <c r="V35" s="27"/>
      <c r="W35" s="27"/>
      <c r="X35" s="27"/>
      <c r="Y35" s="27"/>
      <c r="Z35" s="27"/>
    </row>
    <row r="36" spans="1:26" ht="18" customHeight="1">
      <c r="A36" s="18">
        <v>26</v>
      </c>
      <c r="B36" s="34" t="e">
        <f>IF('Mau A1'!#REF!="","",'Mau A1'!#REF!)</f>
        <v>#REF!</v>
      </c>
      <c r="C36" s="35" t="e">
        <f>IF('Mau A1'!#REF!="","",'Mau A1'!#REF!)</f>
        <v>#REF!</v>
      </c>
      <c r="D36" s="36" t="e">
        <f>SUM('Mau A1'!#REF!)</f>
        <v>#REF!</v>
      </c>
      <c r="E36" s="31" t="e">
        <f>SUM('Mau A1'!#REF!)</f>
        <v>#REF!</v>
      </c>
      <c r="F36" s="31" t="e">
        <f>SUM('Mau A1'!#REF!)</f>
        <v>#REF!</v>
      </c>
      <c r="G36" s="31" t="e">
        <f>SUM('Mau A1'!#REF!)</f>
        <v>#REF!</v>
      </c>
      <c r="H36" s="31" t="e">
        <f>SUM('Mau A1'!#REF!)</f>
        <v>#REF!</v>
      </c>
      <c r="I36" s="31" t="e">
        <f>SUM('Mau A1'!#REF!)</f>
        <v>#REF!</v>
      </c>
      <c r="J36" s="31" t="e">
        <f>SUM('Mau A1'!#REF!)</f>
        <v>#REF!</v>
      </c>
      <c r="K36" s="31" t="e">
        <f>SUM('Mau A1'!#REF!)</f>
        <v>#REF!</v>
      </c>
      <c r="L36" s="31" t="e">
        <f>SUM('Mau A1'!#REF!)</f>
        <v>#REF!</v>
      </c>
      <c r="M36" s="31" t="e">
        <f>SUM('Mau A1'!#REF!)</f>
        <v>#REF!</v>
      </c>
      <c r="N36" s="31" t="e">
        <f>SUM('Mau A1'!#REF!)</f>
        <v>#REF!</v>
      </c>
      <c r="O36" s="31" t="e">
        <f>SUM('Mau A1'!#REF!)</f>
        <v>#REF!</v>
      </c>
      <c r="P36" s="37" t="e">
        <f>SUM('Mau A1'!#REF!)</f>
        <v>#REF!</v>
      </c>
      <c r="Q36" s="31" t="e">
        <f>SUM('Mau A1'!#REF!)</f>
        <v>#REF!</v>
      </c>
      <c r="R36" s="24" t="e">
        <f t="shared" si="0"/>
        <v>#REF!</v>
      </c>
      <c r="S36" s="26" t="e">
        <f t="shared" si="1"/>
        <v>#REF!</v>
      </c>
      <c r="T36" s="25" t="e">
        <f t="shared" si="2"/>
        <v>#REF!</v>
      </c>
      <c r="U36" s="27"/>
      <c r="V36" s="27"/>
      <c r="W36" s="27"/>
      <c r="X36" s="27"/>
      <c r="Y36" s="27"/>
      <c r="Z36" s="27"/>
    </row>
    <row r="37" spans="1:26" ht="18" hidden="1" customHeight="1">
      <c r="A37" s="18">
        <v>27</v>
      </c>
      <c r="B37" s="34" t="e">
        <f>IF('Mau A1'!#REF!="","",'Mau A1'!#REF!)</f>
        <v>#REF!</v>
      </c>
      <c r="C37" s="35" t="e">
        <f>IF('Mau A1'!#REF!="","",'Mau A1'!#REF!)</f>
        <v>#REF!</v>
      </c>
      <c r="D37" s="36" t="e">
        <f>SUM('Mau A1'!#REF!)</f>
        <v>#REF!</v>
      </c>
      <c r="E37" s="31" t="e">
        <f>SUM('Mau A1'!#REF!)</f>
        <v>#REF!</v>
      </c>
      <c r="F37" s="31" t="e">
        <f>SUM('Mau A1'!#REF!)</f>
        <v>#REF!</v>
      </c>
      <c r="G37" s="31" t="e">
        <f>SUM('Mau A1'!#REF!)</f>
        <v>#REF!</v>
      </c>
      <c r="H37" s="31" t="e">
        <f>SUM('Mau A1'!#REF!)</f>
        <v>#REF!</v>
      </c>
      <c r="I37" s="31" t="e">
        <f>SUM('Mau A1'!#REF!)</f>
        <v>#REF!</v>
      </c>
      <c r="J37" s="31" t="e">
        <f>SUM('Mau A1'!#REF!)</f>
        <v>#REF!</v>
      </c>
      <c r="K37" s="31" t="e">
        <f>SUM('Mau A1'!#REF!)</f>
        <v>#REF!</v>
      </c>
      <c r="L37" s="31" t="e">
        <f>SUM('Mau A1'!#REF!)</f>
        <v>#REF!</v>
      </c>
      <c r="M37" s="31" t="e">
        <f>SUM('Mau A1'!#REF!)</f>
        <v>#REF!</v>
      </c>
      <c r="N37" s="31" t="e">
        <f>SUM('Mau A1'!#REF!)</f>
        <v>#REF!</v>
      </c>
      <c r="O37" s="31" t="e">
        <f>SUM('Mau A1'!#REF!)</f>
        <v>#REF!</v>
      </c>
      <c r="P37" s="38" t="e">
        <f>SUM('Mau A1'!#REF!)</f>
        <v>#REF!</v>
      </c>
      <c r="Q37" s="31" t="e">
        <f>SUM('Mau A1'!#REF!)</f>
        <v>#REF!</v>
      </c>
      <c r="R37" s="24" t="e">
        <f t="shared" si="0"/>
        <v>#REF!</v>
      </c>
      <c r="S37" s="26" t="e">
        <f t="shared" si="1"/>
        <v>#REF!</v>
      </c>
      <c r="T37" s="25" t="e">
        <f t="shared" si="2"/>
        <v>#REF!</v>
      </c>
      <c r="U37" s="27"/>
      <c r="V37" s="27"/>
      <c r="W37" s="27"/>
      <c r="X37" s="27"/>
      <c r="Y37" s="27"/>
      <c r="Z37" s="27"/>
    </row>
    <row r="38" spans="1:26" ht="18" hidden="1" customHeight="1">
      <c r="A38" s="18">
        <v>28</v>
      </c>
      <c r="B38" s="34" t="e">
        <f>IF('Mau A1'!#REF!="","",'Mau A1'!#REF!)</f>
        <v>#REF!</v>
      </c>
      <c r="C38" s="35" t="e">
        <f>IF('Mau A1'!#REF!="","",'Mau A1'!#REF!)</f>
        <v>#REF!</v>
      </c>
      <c r="D38" s="36" t="e">
        <f>SUM('Mau A1'!#REF!)</f>
        <v>#REF!</v>
      </c>
      <c r="E38" s="31" t="e">
        <f>SUM('Mau A1'!#REF!)</f>
        <v>#REF!</v>
      </c>
      <c r="F38" s="31" t="e">
        <f>SUM('Mau A1'!#REF!)</f>
        <v>#REF!</v>
      </c>
      <c r="G38" s="31" t="e">
        <f>SUM('Mau A1'!#REF!)</f>
        <v>#REF!</v>
      </c>
      <c r="H38" s="31" t="e">
        <f>SUM('Mau A1'!#REF!)</f>
        <v>#REF!</v>
      </c>
      <c r="I38" s="31" t="e">
        <f>SUM('Mau A1'!#REF!)</f>
        <v>#REF!</v>
      </c>
      <c r="J38" s="31" t="e">
        <f>SUM('Mau A1'!#REF!)</f>
        <v>#REF!</v>
      </c>
      <c r="K38" s="31" t="e">
        <f>SUM('Mau A1'!#REF!)</f>
        <v>#REF!</v>
      </c>
      <c r="L38" s="31" t="e">
        <f>SUM('Mau A1'!#REF!)</f>
        <v>#REF!</v>
      </c>
      <c r="M38" s="31" t="e">
        <f>SUM('Mau A1'!#REF!)</f>
        <v>#REF!</v>
      </c>
      <c r="N38" s="31" t="e">
        <f>SUM('Mau A1'!#REF!)</f>
        <v>#REF!</v>
      </c>
      <c r="O38" s="31" t="e">
        <f>SUM('Mau A1'!#REF!)</f>
        <v>#REF!</v>
      </c>
      <c r="P38" s="38" t="e">
        <f>SUM('Mau A1'!#REF!)</f>
        <v>#REF!</v>
      </c>
      <c r="Q38" s="31" t="e">
        <f>SUM('Mau A1'!#REF!)</f>
        <v>#REF!</v>
      </c>
      <c r="R38" s="24" t="e">
        <f t="shared" si="0"/>
        <v>#REF!</v>
      </c>
      <c r="S38" s="26" t="e">
        <f t="shared" si="1"/>
        <v>#REF!</v>
      </c>
      <c r="T38" s="25" t="e">
        <f t="shared" si="2"/>
        <v>#REF!</v>
      </c>
      <c r="U38" s="27"/>
      <c r="V38" s="27"/>
      <c r="W38" s="27"/>
      <c r="X38" s="27"/>
      <c r="Y38" s="27"/>
      <c r="Z38" s="27"/>
    </row>
    <row r="39" spans="1:26" ht="18" hidden="1" customHeight="1">
      <c r="A39" s="18">
        <v>29</v>
      </c>
      <c r="B39" s="34" t="e">
        <f>IF('Mau A1'!#REF!="","",'Mau A1'!#REF!)</f>
        <v>#REF!</v>
      </c>
      <c r="C39" s="35" t="e">
        <f>IF('Mau A1'!#REF!="","",'Mau A1'!#REF!)</f>
        <v>#REF!</v>
      </c>
      <c r="D39" s="36" t="e">
        <f>SUM('Mau A1'!#REF!)</f>
        <v>#REF!</v>
      </c>
      <c r="E39" s="31" t="e">
        <f>SUM('Mau A1'!#REF!)</f>
        <v>#REF!</v>
      </c>
      <c r="F39" s="31" t="e">
        <f>SUM('Mau A1'!#REF!)</f>
        <v>#REF!</v>
      </c>
      <c r="G39" s="31" t="e">
        <f>SUM('Mau A1'!#REF!)</f>
        <v>#REF!</v>
      </c>
      <c r="H39" s="31" t="e">
        <f>SUM('Mau A1'!#REF!)</f>
        <v>#REF!</v>
      </c>
      <c r="I39" s="31" t="e">
        <f>SUM('Mau A1'!#REF!)</f>
        <v>#REF!</v>
      </c>
      <c r="J39" s="31" t="e">
        <f>SUM('Mau A1'!#REF!)</f>
        <v>#REF!</v>
      </c>
      <c r="K39" s="31" t="e">
        <f>SUM('Mau A1'!#REF!)</f>
        <v>#REF!</v>
      </c>
      <c r="L39" s="31" t="e">
        <f>SUM('Mau A1'!#REF!)</f>
        <v>#REF!</v>
      </c>
      <c r="M39" s="31" t="e">
        <f>SUM('Mau A1'!#REF!)</f>
        <v>#REF!</v>
      </c>
      <c r="N39" s="31" t="e">
        <f>SUM('Mau A1'!#REF!)</f>
        <v>#REF!</v>
      </c>
      <c r="O39" s="31" t="e">
        <f>SUM('Mau A1'!#REF!)</f>
        <v>#REF!</v>
      </c>
      <c r="P39" s="38" t="e">
        <f>SUM('Mau A1'!#REF!)</f>
        <v>#REF!</v>
      </c>
      <c r="Q39" s="31" t="e">
        <f>SUM('Mau A1'!#REF!)</f>
        <v>#REF!</v>
      </c>
      <c r="R39" s="24" t="e">
        <f t="shared" si="0"/>
        <v>#REF!</v>
      </c>
      <c r="S39" s="26" t="e">
        <f t="shared" si="1"/>
        <v>#REF!</v>
      </c>
      <c r="T39" s="25" t="e">
        <f t="shared" si="2"/>
        <v>#REF!</v>
      </c>
      <c r="U39" s="27"/>
      <c r="V39" s="27"/>
      <c r="W39" s="27"/>
      <c r="X39" s="27"/>
      <c r="Y39" s="27"/>
      <c r="Z39" s="27"/>
    </row>
    <row r="40" spans="1:26" ht="18" hidden="1" customHeight="1">
      <c r="A40" s="18">
        <v>30</v>
      </c>
      <c r="B40" s="34" t="e">
        <f>IF('Mau A1'!#REF!="","",'Mau A1'!#REF!)</f>
        <v>#REF!</v>
      </c>
      <c r="C40" s="35" t="e">
        <f>IF('Mau A1'!#REF!="","",'Mau A1'!#REF!)</f>
        <v>#REF!</v>
      </c>
      <c r="D40" s="36">
        <f>SUM('Mau A1'!M58:M60)</f>
        <v>0</v>
      </c>
      <c r="E40" s="31">
        <f>SUM('Mau A1'!N58:N60)</f>
        <v>0</v>
      </c>
      <c r="F40" s="31">
        <f>SUM('Mau A1'!O58:O60)</f>
        <v>0</v>
      </c>
      <c r="G40" s="31">
        <f>SUM('Mau A1'!P58:P60)</f>
        <v>0</v>
      </c>
      <c r="H40" s="31">
        <f>SUM('Mau A1'!Q58:Q60)</f>
        <v>0</v>
      </c>
      <c r="I40" s="31">
        <f>SUM('Mau A1'!R58:R60)</f>
        <v>0</v>
      </c>
      <c r="J40" s="31">
        <f>SUM('Mau A1'!T58:T60)</f>
        <v>0</v>
      </c>
      <c r="K40" s="31">
        <f>SUM('Mau A1'!V58:V60)</f>
        <v>0</v>
      </c>
      <c r="L40" s="31">
        <f>SUM('Mau A1'!X58:X60)</f>
        <v>0</v>
      </c>
      <c r="M40" s="31">
        <f>SUM('Mau A1'!Y58:Y60)</f>
        <v>0</v>
      </c>
      <c r="N40" s="31">
        <f>SUM('Mau A1'!Z58:Z60)</f>
        <v>0</v>
      </c>
      <c r="O40" s="31">
        <f>SUM('Mau A1'!AA58:AA60)</f>
        <v>0</v>
      </c>
      <c r="P40" s="37">
        <f>SUM('Mau A1'!AC58:AC60)</f>
        <v>0</v>
      </c>
      <c r="Q40" s="31">
        <f>SUM('Mau A1'!AB58:AB60)</f>
        <v>0</v>
      </c>
      <c r="R40" s="24">
        <f t="shared" si="0"/>
        <v>0</v>
      </c>
      <c r="S40" s="26">
        <f t="shared" si="1"/>
        <v>0</v>
      </c>
      <c r="T40" s="25">
        <f t="shared" si="2"/>
        <v>0</v>
      </c>
      <c r="U40" s="27"/>
      <c r="V40" s="27"/>
      <c r="W40" s="27"/>
      <c r="X40" s="27"/>
      <c r="Y40" s="27"/>
      <c r="Z40" s="27"/>
    </row>
    <row r="41" spans="1:26" ht="18" hidden="1" customHeight="1">
      <c r="A41" s="18">
        <v>31</v>
      </c>
      <c r="B41" s="34" t="e">
        <f>IF('Mau A1'!#REF!="","",'Mau A1'!#REF!)</f>
        <v>#REF!</v>
      </c>
      <c r="C41" s="35" t="e">
        <f>IF('Mau A1'!#REF!="","",'Mau A1'!#REF!)</f>
        <v>#REF!</v>
      </c>
      <c r="D41" s="36" t="e">
        <f>SUM('Mau A1'!#REF!)</f>
        <v>#REF!</v>
      </c>
      <c r="E41" s="31" t="e">
        <f>SUM('Mau A1'!#REF!)</f>
        <v>#REF!</v>
      </c>
      <c r="F41" s="31" t="e">
        <f>SUM('Mau A1'!#REF!)</f>
        <v>#REF!</v>
      </c>
      <c r="G41" s="31" t="e">
        <f>SUM('Mau A1'!#REF!)</f>
        <v>#REF!</v>
      </c>
      <c r="H41" s="31" t="e">
        <f>SUM('Mau A1'!#REF!)</f>
        <v>#REF!</v>
      </c>
      <c r="I41" s="31" t="e">
        <f>SUM('Mau A1'!#REF!)</f>
        <v>#REF!</v>
      </c>
      <c r="J41" s="31" t="e">
        <f>SUM('Mau A1'!#REF!)</f>
        <v>#REF!</v>
      </c>
      <c r="K41" s="31" t="e">
        <f>SUM('Mau A1'!#REF!)</f>
        <v>#REF!</v>
      </c>
      <c r="L41" s="31" t="e">
        <f>SUM('Mau A1'!#REF!)</f>
        <v>#REF!</v>
      </c>
      <c r="M41" s="31" t="e">
        <f>SUM('Mau A1'!#REF!)</f>
        <v>#REF!</v>
      </c>
      <c r="N41" s="31" t="e">
        <f>SUM('Mau A1'!#REF!)</f>
        <v>#REF!</v>
      </c>
      <c r="O41" s="31" t="e">
        <f>SUM('Mau A1'!#REF!)</f>
        <v>#REF!</v>
      </c>
      <c r="P41" s="38" t="e">
        <f>SUM('Mau A1'!#REF!)</f>
        <v>#REF!</v>
      </c>
      <c r="Q41" s="31" t="e">
        <f>SUM('Mau A1'!#REF!)</f>
        <v>#REF!</v>
      </c>
      <c r="R41" s="24" t="e">
        <f t="shared" si="0"/>
        <v>#REF!</v>
      </c>
      <c r="S41" s="26" t="e">
        <f t="shared" si="1"/>
        <v>#REF!</v>
      </c>
      <c r="T41" s="26" t="e">
        <f t="shared" si="2"/>
        <v>#REF!</v>
      </c>
      <c r="U41" s="27"/>
      <c r="V41" s="27"/>
      <c r="W41" s="27"/>
      <c r="X41" s="27"/>
      <c r="Y41" s="27"/>
      <c r="Z41" s="27"/>
    </row>
    <row r="42" spans="1:26" ht="18" hidden="1" customHeight="1">
      <c r="A42" s="18">
        <v>32</v>
      </c>
      <c r="B42" s="34" t="e">
        <f>IF('Mau A1'!#REF!="","",'Mau A1'!#REF!)</f>
        <v>#REF!</v>
      </c>
      <c r="C42" s="35" t="e">
        <f>IF('Mau A1'!#REF!="","",'Mau A1'!#REF!)</f>
        <v>#REF!</v>
      </c>
      <c r="D42" s="36" t="e">
        <f>SUM('Mau A1'!#REF!)</f>
        <v>#REF!</v>
      </c>
      <c r="E42" s="31" t="e">
        <f>SUM('Mau A1'!#REF!)</f>
        <v>#REF!</v>
      </c>
      <c r="F42" s="31" t="e">
        <f>SUM('Mau A1'!#REF!)</f>
        <v>#REF!</v>
      </c>
      <c r="G42" s="31" t="e">
        <f>SUM('Mau A1'!#REF!)</f>
        <v>#REF!</v>
      </c>
      <c r="H42" s="31" t="e">
        <f>SUM('Mau A1'!#REF!)</f>
        <v>#REF!</v>
      </c>
      <c r="I42" s="31" t="e">
        <f>SUM('Mau A1'!#REF!)</f>
        <v>#REF!</v>
      </c>
      <c r="J42" s="31" t="e">
        <f>SUM('Mau A1'!#REF!)</f>
        <v>#REF!</v>
      </c>
      <c r="K42" s="31" t="e">
        <f>SUM('Mau A1'!#REF!)</f>
        <v>#REF!</v>
      </c>
      <c r="L42" s="31" t="e">
        <f>SUM('Mau A1'!#REF!)</f>
        <v>#REF!</v>
      </c>
      <c r="M42" s="31" t="e">
        <f>SUM('Mau A1'!#REF!)</f>
        <v>#REF!</v>
      </c>
      <c r="N42" s="31" t="e">
        <f>SUM('Mau A1'!#REF!)</f>
        <v>#REF!</v>
      </c>
      <c r="O42" s="31" t="e">
        <f>SUM('Mau A1'!#REF!)</f>
        <v>#REF!</v>
      </c>
      <c r="P42" s="38" t="e">
        <f>SUM('Mau A1'!#REF!)</f>
        <v>#REF!</v>
      </c>
      <c r="Q42" s="31" t="e">
        <f>SUM('Mau A1'!#REF!)</f>
        <v>#REF!</v>
      </c>
      <c r="R42" s="24" t="e">
        <f t="shared" si="0"/>
        <v>#REF!</v>
      </c>
      <c r="S42" s="26" t="e">
        <f t="shared" si="1"/>
        <v>#REF!</v>
      </c>
      <c r="T42" s="26" t="e">
        <f t="shared" si="2"/>
        <v>#REF!</v>
      </c>
      <c r="U42" s="27"/>
      <c r="V42" s="27"/>
      <c r="W42" s="27"/>
      <c r="X42" s="27"/>
      <c r="Y42" s="27"/>
      <c r="Z42" s="27"/>
    </row>
    <row r="43" spans="1:26" ht="18" hidden="1" customHeight="1">
      <c r="A43" s="18">
        <v>33</v>
      </c>
      <c r="B43" s="34" t="e">
        <f>IF('Mau A1'!#REF!="","",'Mau A1'!#REF!)</f>
        <v>#REF!</v>
      </c>
      <c r="C43" s="35" t="e">
        <f>IF('Mau A1'!#REF!="","",'Mau A1'!#REF!)</f>
        <v>#REF!</v>
      </c>
      <c r="D43" s="36" t="e">
        <f>SUM('Mau A1'!#REF!)</f>
        <v>#REF!</v>
      </c>
      <c r="E43" s="31" t="e">
        <f>SUM('Mau A1'!#REF!)</f>
        <v>#REF!</v>
      </c>
      <c r="F43" s="31" t="e">
        <f>SUM('Mau A1'!#REF!)</f>
        <v>#REF!</v>
      </c>
      <c r="G43" s="31" t="e">
        <f>SUM('Mau A1'!#REF!)</f>
        <v>#REF!</v>
      </c>
      <c r="H43" s="31" t="e">
        <f>SUM('Mau A1'!#REF!)</f>
        <v>#REF!</v>
      </c>
      <c r="I43" s="31" t="e">
        <f>SUM('Mau A1'!#REF!)</f>
        <v>#REF!</v>
      </c>
      <c r="J43" s="31" t="e">
        <f>SUM('Mau A1'!#REF!)</f>
        <v>#REF!</v>
      </c>
      <c r="K43" s="31" t="e">
        <f>SUM('Mau A1'!#REF!)</f>
        <v>#REF!</v>
      </c>
      <c r="L43" s="31" t="e">
        <f>SUM('Mau A1'!#REF!)</f>
        <v>#REF!</v>
      </c>
      <c r="M43" s="31" t="e">
        <f>SUM('Mau A1'!#REF!)</f>
        <v>#REF!</v>
      </c>
      <c r="N43" s="31" t="e">
        <f>SUM('Mau A1'!#REF!)</f>
        <v>#REF!</v>
      </c>
      <c r="O43" s="31" t="e">
        <f>SUM('Mau A1'!#REF!)</f>
        <v>#REF!</v>
      </c>
      <c r="P43" s="38" t="e">
        <f>SUM('Mau A1'!#REF!)</f>
        <v>#REF!</v>
      </c>
      <c r="Q43" s="31" t="e">
        <f>SUM('Mau A1'!#REF!)</f>
        <v>#REF!</v>
      </c>
      <c r="R43" s="24" t="e">
        <f t="shared" si="0"/>
        <v>#REF!</v>
      </c>
      <c r="S43" s="26" t="e">
        <f t="shared" si="1"/>
        <v>#REF!</v>
      </c>
      <c r="T43" s="26" t="e">
        <f t="shared" si="2"/>
        <v>#REF!</v>
      </c>
      <c r="U43" s="27"/>
      <c r="V43" s="27"/>
      <c r="W43" s="27"/>
      <c r="X43" s="27"/>
      <c r="Y43" s="27"/>
      <c r="Z43" s="27"/>
    </row>
    <row r="44" spans="1:26" ht="18" hidden="1" customHeight="1">
      <c r="A44" s="18">
        <v>34</v>
      </c>
      <c r="B44" s="34" t="e">
        <f>IF('Mau A1'!#REF!="","",'Mau A1'!#REF!)</f>
        <v>#REF!</v>
      </c>
      <c r="C44" s="35" t="e">
        <f>IF('Mau A1'!#REF!="","",'Mau A1'!#REF!)</f>
        <v>#REF!</v>
      </c>
      <c r="D44" s="36" t="e">
        <f>SUM('Mau A1'!#REF!)</f>
        <v>#REF!</v>
      </c>
      <c r="E44" s="31" t="e">
        <f>SUM('Mau A1'!#REF!)</f>
        <v>#REF!</v>
      </c>
      <c r="F44" s="31" t="e">
        <f>SUM('Mau A1'!#REF!)</f>
        <v>#REF!</v>
      </c>
      <c r="G44" s="31" t="e">
        <f>SUM('Mau A1'!#REF!)</f>
        <v>#REF!</v>
      </c>
      <c r="H44" s="31" t="e">
        <f>SUM('Mau A1'!#REF!)</f>
        <v>#REF!</v>
      </c>
      <c r="I44" s="31" t="e">
        <f>SUM('Mau A1'!#REF!)</f>
        <v>#REF!</v>
      </c>
      <c r="J44" s="31" t="e">
        <f>SUM('Mau A1'!#REF!)</f>
        <v>#REF!</v>
      </c>
      <c r="K44" s="31" t="e">
        <f>SUM('Mau A1'!#REF!)</f>
        <v>#REF!</v>
      </c>
      <c r="L44" s="31" t="e">
        <f>SUM('Mau A1'!#REF!)</f>
        <v>#REF!</v>
      </c>
      <c r="M44" s="31" t="e">
        <f>SUM('Mau A1'!#REF!)</f>
        <v>#REF!</v>
      </c>
      <c r="N44" s="31" t="e">
        <f>SUM('Mau A1'!#REF!)</f>
        <v>#REF!</v>
      </c>
      <c r="O44" s="31" t="e">
        <f>SUM('Mau A1'!#REF!)</f>
        <v>#REF!</v>
      </c>
      <c r="P44" s="38" t="e">
        <f>SUM('Mau A1'!#REF!)</f>
        <v>#REF!</v>
      </c>
      <c r="Q44" s="31" t="e">
        <f>SUM('Mau A1'!#REF!)</f>
        <v>#REF!</v>
      </c>
      <c r="R44" s="24" t="e">
        <f t="shared" si="0"/>
        <v>#REF!</v>
      </c>
      <c r="S44" s="26" t="e">
        <f t="shared" si="1"/>
        <v>#REF!</v>
      </c>
      <c r="T44" s="26" t="e">
        <f t="shared" si="2"/>
        <v>#REF!</v>
      </c>
      <c r="U44" s="27"/>
      <c r="V44" s="27"/>
      <c r="W44" s="27"/>
      <c r="X44" s="27"/>
      <c r="Y44" s="27"/>
      <c r="Z44" s="27"/>
    </row>
    <row r="45" spans="1:26" ht="18" hidden="1" customHeight="1">
      <c r="A45" s="18">
        <v>35</v>
      </c>
      <c r="B45" s="34" t="e">
        <f>IF('Mau A1'!#REF!="","",'Mau A1'!#REF!)</f>
        <v>#REF!</v>
      </c>
      <c r="C45" s="35" t="e">
        <f>IF('Mau A1'!#REF!="","",'Mau A1'!#REF!)</f>
        <v>#REF!</v>
      </c>
      <c r="D45" s="36" t="e">
        <f>SUM('Mau A1'!#REF!)</f>
        <v>#REF!</v>
      </c>
      <c r="E45" s="31" t="e">
        <f>SUM('Mau A1'!#REF!)</f>
        <v>#REF!</v>
      </c>
      <c r="F45" s="31" t="e">
        <f>SUM('Mau A1'!#REF!)</f>
        <v>#REF!</v>
      </c>
      <c r="G45" s="31" t="e">
        <f>SUM('Mau A1'!#REF!)</f>
        <v>#REF!</v>
      </c>
      <c r="H45" s="31" t="e">
        <f>SUM('Mau A1'!#REF!)</f>
        <v>#REF!</v>
      </c>
      <c r="I45" s="31" t="e">
        <f>SUM('Mau A1'!#REF!)</f>
        <v>#REF!</v>
      </c>
      <c r="J45" s="31" t="e">
        <f>SUM('Mau A1'!#REF!)</f>
        <v>#REF!</v>
      </c>
      <c r="K45" s="31" t="e">
        <f>SUM('Mau A1'!#REF!)</f>
        <v>#REF!</v>
      </c>
      <c r="L45" s="31" t="e">
        <f>SUM('Mau A1'!#REF!)</f>
        <v>#REF!</v>
      </c>
      <c r="M45" s="31" t="e">
        <f>SUM('Mau A1'!#REF!)</f>
        <v>#REF!</v>
      </c>
      <c r="N45" s="31" t="e">
        <f>SUM('Mau A1'!#REF!)</f>
        <v>#REF!</v>
      </c>
      <c r="O45" s="31" t="e">
        <f>SUM('Mau A1'!#REF!)</f>
        <v>#REF!</v>
      </c>
      <c r="P45" s="38" t="e">
        <f>SUM('Mau A1'!#REF!)</f>
        <v>#REF!</v>
      </c>
      <c r="Q45" s="31" t="e">
        <f>SUM('Mau A1'!#REF!)</f>
        <v>#REF!</v>
      </c>
      <c r="R45" s="24" t="e">
        <f t="shared" si="0"/>
        <v>#REF!</v>
      </c>
      <c r="S45" s="26" t="e">
        <f t="shared" si="1"/>
        <v>#REF!</v>
      </c>
      <c r="T45" s="26" t="e">
        <f t="shared" si="2"/>
        <v>#REF!</v>
      </c>
      <c r="U45" s="27"/>
      <c r="V45" s="27"/>
      <c r="W45" s="27"/>
      <c r="X45" s="27"/>
      <c r="Y45" s="27"/>
      <c r="Z45" s="27"/>
    </row>
    <row r="46" spans="1:26" ht="18" hidden="1" customHeight="1">
      <c r="A46" s="18">
        <v>36</v>
      </c>
      <c r="B46" s="34" t="e">
        <f>IF('Mau A1'!#REF!="","",'Mau A1'!#REF!)</f>
        <v>#REF!</v>
      </c>
      <c r="C46" s="35" t="e">
        <f>IF('Mau A1'!#REF!="","",'Mau A1'!#REF!)</f>
        <v>#REF!</v>
      </c>
      <c r="D46" s="36" t="e">
        <f>SUM('Mau A1'!#REF!)</f>
        <v>#REF!</v>
      </c>
      <c r="E46" s="31" t="e">
        <f>SUM('Mau A1'!#REF!)</f>
        <v>#REF!</v>
      </c>
      <c r="F46" s="31" t="e">
        <f>SUM('Mau A1'!#REF!)</f>
        <v>#REF!</v>
      </c>
      <c r="G46" s="31" t="e">
        <f>SUM('Mau A1'!#REF!)</f>
        <v>#REF!</v>
      </c>
      <c r="H46" s="31" t="e">
        <f>SUM('Mau A1'!#REF!)</f>
        <v>#REF!</v>
      </c>
      <c r="I46" s="31" t="e">
        <f>SUM('Mau A1'!#REF!)</f>
        <v>#REF!</v>
      </c>
      <c r="J46" s="31" t="e">
        <f>SUM('Mau A1'!#REF!)</f>
        <v>#REF!</v>
      </c>
      <c r="K46" s="31" t="e">
        <f>SUM('Mau A1'!#REF!)</f>
        <v>#REF!</v>
      </c>
      <c r="L46" s="31" t="e">
        <f>SUM('Mau A1'!#REF!)</f>
        <v>#REF!</v>
      </c>
      <c r="M46" s="31" t="e">
        <f>SUM('Mau A1'!#REF!)</f>
        <v>#REF!</v>
      </c>
      <c r="N46" s="31" t="e">
        <f>SUM('Mau A1'!#REF!)</f>
        <v>#REF!</v>
      </c>
      <c r="O46" s="31" t="e">
        <f>SUM('Mau A1'!#REF!)</f>
        <v>#REF!</v>
      </c>
      <c r="P46" s="38" t="e">
        <f>SUM('Mau A1'!#REF!)</f>
        <v>#REF!</v>
      </c>
      <c r="Q46" s="31" t="e">
        <f>SUM('Mau A1'!#REF!)</f>
        <v>#REF!</v>
      </c>
      <c r="R46" s="24" t="e">
        <f t="shared" si="0"/>
        <v>#REF!</v>
      </c>
      <c r="S46" s="26" t="e">
        <f t="shared" si="1"/>
        <v>#REF!</v>
      </c>
      <c r="T46" s="26" t="e">
        <f t="shared" si="2"/>
        <v>#REF!</v>
      </c>
      <c r="U46" s="27"/>
      <c r="V46" s="27"/>
      <c r="W46" s="27"/>
      <c r="X46" s="27"/>
      <c r="Y46" s="27"/>
      <c r="Z46" s="27"/>
    </row>
    <row r="47" spans="1:26" ht="18" hidden="1" customHeight="1">
      <c r="A47" s="18">
        <v>37</v>
      </c>
      <c r="B47" s="34" t="e">
        <f>IF('Mau A1'!#REF!="","",'Mau A1'!#REF!)</f>
        <v>#REF!</v>
      </c>
      <c r="C47" s="35" t="e">
        <f>IF('Mau A1'!#REF!="","",'Mau A1'!#REF!)</f>
        <v>#REF!</v>
      </c>
      <c r="D47" s="36" t="e">
        <f>SUM('Mau A1'!#REF!)</f>
        <v>#REF!</v>
      </c>
      <c r="E47" s="31" t="e">
        <f>SUM('Mau A1'!#REF!)</f>
        <v>#REF!</v>
      </c>
      <c r="F47" s="31" t="e">
        <f>SUM('Mau A1'!#REF!)</f>
        <v>#REF!</v>
      </c>
      <c r="G47" s="31" t="e">
        <f>SUM('Mau A1'!#REF!)</f>
        <v>#REF!</v>
      </c>
      <c r="H47" s="31" t="e">
        <f>SUM('Mau A1'!#REF!)</f>
        <v>#REF!</v>
      </c>
      <c r="I47" s="31" t="e">
        <f>SUM('Mau A1'!#REF!)</f>
        <v>#REF!</v>
      </c>
      <c r="J47" s="31" t="e">
        <f>SUM('Mau A1'!#REF!)</f>
        <v>#REF!</v>
      </c>
      <c r="K47" s="31" t="e">
        <f>SUM('Mau A1'!#REF!)</f>
        <v>#REF!</v>
      </c>
      <c r="L47" s="31" t="e">
        <f>SUM('Mau A1'!#REF!)</f>
        <v>#REF!</v>
      </c>
      <c r="M47" s="31" t="e">
        <f>SUM('Mau A1'!#REF!)</f>
        <v>#REF!</v>
      </c>
      <c r="N47" s="31" t="e">
        <f>SUM('Mau A1'!#REF!)</f>
        <v>#REF!</v>
      </c>
      <c r="O47" s="31" t="e">
        <f>SUM('Mau A1'!#REF!)</f>
        <v>#REF!</v>
      </c>
      <c r="P47" s="38" t="e">
        <f>SUM('Mau A1'!#REF!)</f>
        <v>#REF!</v>
      </c>
      <c r="Q47" s="31" t="e">
        <f>SUM('Mau A1'!#REF!)</f>
        <v>#REF!</v>
      </c>
      <c r="R47" s="24" t="e">
        <f t="shared" si="0"/>
        <v>#REF!</v>
      </c>
      <c r="S47" s="26" t="e">
        <f t="shared" si="1"/>
        <v>#REF!</v>
      </c>
      <c r="T47" s="26" t="e">
        <f t="shared" si="2"/>
        <v>#REF!</v>
      </c>
      <c r="U47" s="27"/>
      <c r="V47" s="27"/>
      <c r="W47" s="27"/>
      <c r="X47" s="27"/>
      <c r="Y47" s="27"/>
      <c r="Z47" s="27"/>
    </row>
    <row r="48" spans="1:26" ht="18" hidden="1" customHeight="1">
      <c r="A48" s="18">
        <v>38</v>
      </c>
      <c r="B48" s="34" t="e">
        <f>IF('Mau A1'!#REF!="","",'Mau A1'!#REF!)</f>
        <v>#REF!</v>
      </c>
      <c r="C48" s="35" t="e">
        <f>IF('Mau A1'!#REF!="","",'Mau A1'!#REF!)</f>
        <v>#REF!</v>
      </c>
      <c r="D48" s="36" t="e">
        <f>SUM('Mau A1'!#REF!)</f>
        <v>#REF!</v>
      </c>
      <c r="E48" s="31" t="e">
        <f>SUM('Mau A1'!#REF!)</f>
        <v>#REF!</v>
      </c>
      <c r="F48" s="31" t="e">
        <f>SUM('Mau A1'!#REF!)</f>
        <v>#REF!</v>
      </c>
      <c r="G48" s="31" t="e">
        <f>SUM('Mau A1'!#REF!)</f>
        <v>#REF!</v>
      </c>
      <c r="H48" s="31" t="e">
        <f>SUM('Mau A1'!#REF!)</f>
        <v>#REF!</v>
      </c>
      <c r="I48" s="31" t="e">
        <f>SUM('Mau A1'!#REF!)</f>
        <v>#REF!</v>
      </c>
      <c r="J48" s="31" t="e">
        <f>SUM('Mau A1'!#REF!)</f>
        <v>#REF!</v>
      </c>
      <c r="K48" s="31" t="e">
        <f>SUM('Mau A1'!#REF!)</f>
        <v>#REF!</v>
      </c>
      <c r="L48" s="31" t="e">
        <f>SUM('Mau A1'!#REF!)</f>
        <v>#REF!</v>
      </c>
      <c r="M48" s="31" t="e">
        <f>SUM('Mau A1'!#REF!)</f>
        <v>#REF!</v>
      </c>
      <c r="N48" s="31" t="e">
        <f>SUM('Mau A1'!#REF!)</f>
        <v>#REF!</v>
      </c>
      <c r="O48" s="31" t="e">
        <f>SUM('Mau A1'!#REF!)</f>
        <v>#REF!</v>
      </c>
      <c r="P48" s="37" t="e">
        <f>SUM('Mau A1'!#REF!)</f>
        <v>#REF!</v>
      </c>
      <c r="Q48" s="31" t="e">
        <f>SUM('Mau A1'!#REF!)</f>
        <v>#REF!</v>
      </c>
      <c r="R48" s="24" t="e">
        <f t="shared" si="0"/>
        <v>#REF!</v>
      </c>
      <c r="S48" s="26" t="e">
        <f t="shared" si="1"/>
        <v>#REF!</v>
      </c>
      <c r="T48" s="25" t="e">
        <f t="shared" si="2"/>
        <v>#REF!</v>
      </c>
      <c r="U48" s="27"/>
      <c r="V48" s="27"/>
      <c r="W48" s="27"/>
      <c r="X48" s="27"/>
      <c r="Y48" s="27"/>
      <c r="Z48" s="27"/>
    </row>
    <row r="49" spans="1:26" ht="18" hidden="1" customHeight="1">
      <c r="A49" s="18">
        <v>39</v>
      </c>
      <c r="B49" s="34" t="e">
        <f>IF('Mau A1'!#REF!="","",'Mau A1'!#REF!)</f>
        <v>#REF!</v>
      </c>
      <c r="C49" s="35" t="e">
        <f>IF('Mau A1'!#REF!="","",'Mau A1'!#REF!)</f>
        <v>#REF!</v>
      </c>
      <c r="D49" s="36" t="e">
        <f>SUM('Mau A1'!#REF!)</f>
        <v>#REF!</v>
      </c>
      <c r="E49" s="31" t="e">
        <f>SUM('Mau A1'!#REF!)</f>
        <v>#REF!</v>
      </c>
      <c r="F49" s="31" t="e">
        <f>SUM('Mau A1'!#REF!)</f>
        <v>#REF!</v>
      </c>
      <c r="G49" s="31" t="e">
        <f>SUM('Mau A1'!#REF!)</f>
        <v>#REF!</v>
      </c>
      <c r="H49" s="31" t="e">
        <f>SUM('Mau A1'!#REF!)</f>
        <v>#REF!</v>
      </c>
      <c r="I49" s="31" t="e">
        <f>SUM('Mau A1'!#REF!)</f>
        <v>#REF!</v>
      </c>
      <c r="J49" s="31" t="e">
        <f>SUM('Mau A1'!#REF!)</f>
        <v>#REF!</v>
      </c>
      <c r="K49" s="31" t="e">
        <f>SUM('Mau A1'!#REF!)</f>
        <v>#REF!</v>
      </c>
      <c r="L49" s="31" t="e">
        <f>SUM('Mau A1'!#REF!)</f>
        <v>#REF!</v>
      </c>
      <c r="M49" s="31" t="e">
        <f>SUM('Mau A1'!#REF!)</f>
        <v>#REF!</v>
      </c>
      <c r="N49" s="31" t="e">
        <f>SUM('Mau A1'!#REF!)</f>
        <v>#REF!</v>
      </c>
      <c r="O49" s="31" t="e">
        <f>SUM('Mau A1'!#REF!)</f>
        <v>#REF!</v>
      </c>
      <c r="P49" s="38" t="e">
        <f>SUM('Mau A1'!#REF!)</f>
        <v>#REF!</v>
      </c>
      <c r="Q49" s="31" t="e">
        <f>SUM('Mau A1'!#REF!)</f>
        <v>#REF!</v>
      </c>
      <c r="R49" s="24" t="e">
        <f t="shared" si="0"/>
        <v>#REF!</v>
      </c>
      <c r="S49" s="26" t="e">
        <f t="shared" si="1"/>
        <v>#REF!</v>
      </c>
      <c r="T49" s="26" t="e">
        <f t="shared" si="2"/>
        <v>#REF!</v>
      </c>
      <c r="U49" s="27"/>
      <c r="V49" s="27"/>
      <c r="W49" s="27"/>
      <c r="X49" s="27"/>
      <c r="Y49" s="27"/>
      <c r="Z49" s="27"/>
    </row>
    <row r="50" spans="1:26" ht="18" hidden="1" customHeight="1">
      <c r="A50" s="18">
        <v>40</v>
      </c>
      <c r="B50" s="34" t="e">
        <f>IF('Mau A1'!#REF!="","",'Mau A1'!#REF!)</f>
        <v>#REF!</v>
      </c>
      <c r="C50" s="35" t="e">
        <f>IF('Mau A1'!#REF!="","",'Mau A1'!#REF!)</f>
        <v>#REF!</v>
      </c>
      <c r="D50" s="36" t="e">
        <f>SUM('Mau A1'!#REF!)</f>
        <v>#REF!</v>
      </c>
      <c r="E50" s="31" t="e">
        <f>SUM('Mau A1'!#REF!)</f>
        <v>#REF!</v>
      </c>
      <c r="F50" s="31" t="e">
        <f>SUM('Mau A1'!#REF!)</f>
        <v>#REF!</v>
      </c>
      <c r="G50" s="31" t="e">
        <f>SUM('Mau A1'!#REF!)</f>
        <v>#REF!</v>
      </c>
      <c r="H50" s="31" t="e">
        <f>SUM('Mau A1'!#REF!)</f>
        <v>#REF!</v>
      </c>
      <c r="I50" s="31" t="e">
        <f>SUM('Mau A1'!#REF!)</f>
        <v>#REF!</v>
      </c>
      <c r="J50" s="31" t="e">
        <f>SUM('Mau A1'!#REF!)</f>
        <v>#REF!</v>
      </c>
      <c r="K50" s="31" t="e">
        <f>SUM('Mau A1'!#REF!)</f>
        <v>#REF!</v>
      </c>
      <c r="L50" s="31" t="e">
        <f>SUM('Mau A1'!#REF!)</f>
        <v>#REF!</v>
      </c>
      <c r="M50" s="31" t="e">
        <f>SUM('Mau A1'!#REF!)</f>
        <v>#REF!</v>
      </c>
      <c r="N50" s="31" t="e">
        <f>SUM('Mau A1'!#REF!)</f>
        <v>#REF!</v>
      </c>
      <c r="O50" s="31" t="e">
        <f>SUM('Mau A1'!#REF!)</f>
        <v>#REF!</v>
      </c>
      <c r="P50" s="38" t="e">
        <f>SUM('Mau A1'!#REF!)</f>
        <v>#REF!</v>
      </c>
      <c r="Q50" s="31" t="e">
        <f>SUM('Mau A1'!#REF!)</f>
        <v>#REF!</v>
      </c>
      <c r="R50" s="24" t="e">
        <f t="shared" si="0"/>
        <v>#REF!</v>
      </c>
      <c r="S50" s="26" t="e">
        <f t="shared" si="1"/>
        <v>#REF!</v>
      </c>
      <c r="T50" s="26" t="e">
        <f t="shared" si="2"/>
        <v>#REF!</v>
      </c>
      <c r="U50" s="27"/>
      <c r="V50" s="27"/>
      <c r="W50" s="27"/>
      <c r="X50" s="27"/>
      <c r="Y50" s="27"/>
      <c r="Z50" s="27"/>
    </row>
    <row r="51" spans="1:26" ht="18" hidden="1" customHeight="1">
      <c r="A51" s="18">
        <v>41</v>
      </c>
      <c r="B51" s="34" t="e">
        <f>IF('Mau A1'!#REF!="","",'Mau A1'!#REF!)</f>
        <v>#REF!</v>
      </c>
      <c r="C51" s="43" t="e">
        <f>IF('Mau A1'!#REF!="","",'Mau A1'!#REF!)</f>
        <v>#REF!</v>
      </c>
      <c r="D51" s="36" t="e">
        <f>SUM('Mau A1'!#REF!)</f>
        <v>#REF!</v>
      </c>
      <c r="E51" s="31" t="e">
        <f>SUM('Mau A1'!#REF!)</f>
        <v>#REF!</v>
      </c>
      <c r="F51" s="31" t="e">
        <f>SUM('Mau A1'!#REF!)</f>
        <v>#REF!</v>
      </c>
      <c r="G51" s="31" t="e">
        <f>SUM('Mau A1'!#REF!)</f>
        <v>#REF!</v>
      </c>
      <c r="H51" s="31" t="e">
        <f>SUM('Mau A1'!#REF!)</f>
        <v>#REF!</v>
      </c>
      <c r="I51" s="31" t="e">
        <f>SUM('Mau A1'!#REF!)</f>
        <v>#REF!</v>
      </c>
      <c r="J51" s="31" t="e">
        <f>SUM('Mau A1'!#REF!)</f>
        <v>#REF!</v>
      </c>
      <c r="K51" s="31" t="e">
        <f>SUM('Mau A1'!#REF!)</f>
        <v>#REF!</v>
      </c>
      <c r="L51" s="31" t="e">
        <f>SUM('Mau A1'!#REF!)</f>
        <v>#REF!</v>
      </c>
      <c r="M51" s="31" t="e">
        <f>SUM('Mau A1'!#REF!)</f>
        <v>#REF!</v>
      </c>
      <c r="N51" s="31" t="e">
        <f>SUM('Mau A1'!#REF!)</f>
        <v>#REF!</v>
      </c>
      <c r="O51" s="31" t="e">
        <f>SUM('Mau A1'!#REF!)</f>
        <v>#REF!</v>
      </c>
      <c r="P51" s="38" t="e">
        <f>SUM('Mau A1'!#REF!)</f>
        <v>#REF!</v>
      </c>
      <c r="Q51" s="31" t="e">
        <f>SUM('Mau A1'!#REF!)</f>
        <v>#REF!</v>
      </c>
      <c r="R51" s="24" t="e">
        <f t="shared" si="0"/>
        <v>#REF!</v>
      </c>
      <c r="S51" s="26" t="e">
        <f t="shared" si="1"/>
        <v>#REF!</v>
      </c>
      <c r="T51" s="25" t="e">
        <f t="shared" si="2"/>
        <v>#REF!</v>
      </c>
      <c r="U51" s="27"/>
      <c r="V51" s="27"/>
      <c r="W51" s="27"/>
      <c r="X51" s="27"/>
      <c r="Y51" s="27"/>
      <c r="Z51" s="27"/>
    </row>
    <row r="52" spans="1:26" ht="18" hidden="1" customHeight="1">
      <c r="A52" s="18">
        <v>42</v>
      </c>
      <c r="B52" s="34" t="e">
        <f>IF('Mau A1'!#REF!="","",'Mau A1'!#REF!)</f>
        <v>#REF!</v>
      </c>
      <c r="C52" s="43" t="e">
        <f>IF('Mau A1'!#REF!="","",'Mau A1'!#REF!)</f>
        <v>#REF!</v>
      </c>
      <c r="D52" s="36" t="e">
        <f>SUM('Mau A1'!#REF!)</f>
        <v>#REF!</v>
      </c>
      <c r="E52" s="31" t="e">
        <f>SUM('Mau A1'!#REF!)</f>
        <v>#REF!</v>
      </c>
      <c r="F52" s="31" t="e">
        <f>SUM('Mau A1'!#REF!)</f>
        <v>#REF!</v>
      </c>
      <c r="G52" s="31" t="e">
        <f>SUM('Mau A1'!#REF!)</f>
        <v>#REF!</v>
      </c>
      <c r="H52" s="31" t="e">
        <f>SUM('Mau A1'!#REF!)</f>
        <v>#REF!</v>
      </c>
      <c r="I52" s="31" t="e">
        <f>SUM('Mau A1'!#REF!)</f>
        <v>#REF!</v>
      </c>
      <c r="J52" s="31" t="e">
        <f>SUM('Mau A1'!#REF!)</f>
        <v>#REF!</v>
      </c>
      <c r="K52" s="31" t="e">
        <f>SUM('Mau A1'!#REF!)</f>
        <v>#REF!</v>
      </c>
      <c r="L52" s="31" t="e">
        <f>SUM('Mau A1'!#REF!)</f>
        <v>#REF!</v>
      </c>
      <c r="M52" s="31" t="e">
        <f>SUM('Mau A1'!#REF!)</f>
        <v>#REF!</v>
      </c>
      <c r="N52" s="31" t="e">
        <f>SUM('Mau A1'!#REF!)</f>
        <v>#REF!</v>
      </c>
      <c r="O52" s="31" t="e">
        <f>SUM('Mau A1'!#REF!)</f>
        <v>#REF!</v>
      </c>
      <c r="P52" s="37" t="e">
        <f>SUM('Mau A1'!#REF!)</f>
        <v>#REF!</v>
      </c>
      <c r="Q52" s="31" t="e">
        <f>SUM('Mau A1'!#REF!)</f>
        <v>#REF!</v>
      </c>
      <c r="R52" s="24" t="e">
        <f t="shared" si="0"/>
        <v>#REF!</v>
      </c>
      <c r="S52" s="26" t="e">
        <f t="shared" si="1"/>
        <v>#REF!</v>
      </c>
      <c r="T52" s="26" t="e">
        <f t="shared" si="2"/>
        <v>#REF!</v>
      </c>
      <c r="U52" s="27"/>
      <c r="V52" s="27"/>
      <c r="W52" s="27"/>
      <c r="X52" s="27"/>
      <c r="Y52" s="27"/>
      <c r="Z52" s="27"/>
    </row>
    <row r="53" spans="1:26" ht="18" hidden="1" customHeight="1">
      <c r="A53" s="18">
        <v>43</v>
      </c>
      <c r="B53" s="34" t="e">
        <f>IF('Mau A1'!#REF!="","",'Mau A1'!#REF!)</f>
        <v>#REF!</v>
      </c>
      <c r="C53" s="43" t="e">
        <f>IF('Mau A1'!#REF!="","",'Mau A1'!#REF!)</f>
        <v>#REF!</v>
      </c>
      <c r="D53" s="36" t="e">
        <f>SUM('Mau A1'!#REF!)</f>
        <v>#REF!</v>
      </c>
      <c r="E53" s="31" t="e">
        <f>SUM('Mau A1'!#REF!)</f>
        <v>#REF!</v>
      </c>
      <c r="F53" s="31" t="e">
        <f>SUM('Mau A1'!#REF!)</f>
        <v>#REF!</v>
      </c>
      <c r="G53" s="31" t="e">
        <f>SUM('Mau A1'!#REF!)</f>
        <v>#REF!</v>
      </c>
      <c r="H53" s="31" t="e">
        <f>SUM('Mau A1'!#REF!)</f>
        <v>#REF!</v>
      </c>
      <c r="I53" s="31" t="e">
        <f>SUM('Mau A1'!#REF!)</f>
        <v>#REF!</v>
      </c>
      <c r="J53" s="31" t="e">
        <f>SUM('Mau A1'!#REF!)</f>
        <v>#REF!</v>
      </c>
      <c r="K53" s="31" t="e">
        <f>SUM('Mau A1'!#REF!)</f>
        <v>#REF!</v>
      </c>
      <c r="L53" s="31" t="e">
        <f>SUM('Mau A1'!#REF!)</f>
        <v>#REF!</v>
      </c>
      <c r="M53" s="31" t="e">
        <f>SUM('Mau A1'!#REF!)</f>
        <v>#REF!</v>
      </c>
      <c r="N53" s="31" t="e">
        <f>SUM('Mau A1'!#REF!)</f>
        <v>#REF!</v>
      </c>
      <c r="O53" s="31" t="e">
        <f>SUM('Mau A1'!#REF!)</f>
        <v>#REF!</v>
      </c>
      <c r="P53" s="37" t="e">
        <f>SUM('Mau A1'!#REF!)</f>
        <v>#REF!</v>
      </c>
      <c r="Q53" s="31" t="e">
        <f>SUM('Mau A1'!#REF!)</f>
        <v>#REF!</v>
      </c>
      <c r="R53" s="24" t="e">
        <f t="shared" si="0"/>
        <v>#REF!</v>
      </c>
      <c r="S53" s="26" t="e">
        <f t="shared" si="1"/>
        <v>#REF!</v>
      </c>
      <c r="T53" s="26" t="e">
        <f t="shared" si="2"/>
        <v>#REF!</v>
      </c>
      <c r="U53" s="27"/>
      <c r="V53" s="27"/>
      <c r="W53" s="27"/>
      <c r="X53" s="27"/>
      <c r="Y53" s="27"/>
      <c r="Z53" s="27"/>
    </row>
    <row r="54" spans="1:26" ht="18" hidden="1" customHeight="1">
      <c r="A54" s="18">
        <v>44</v>
      </c>
      <c r="B54" s="34" t="e">
        <f>IF('Mau A1'!#REF!="","",'Mau A1'!#REF!)</f>
        <v>#REF!</v>
      </c>
      <c r="C54" s="43" t="e">
        <f>IF('Mau A1'!#REF!="","",'Mau A1'!#REF!)</f>
        <v>#REF!</v>
      </c>
      <c r="D54" s="36" t="e">
        <f>SUM('Mau A1'!#REF!)</f>
        <v>#REF!</v>
      </c>
      <c r="E54" s="31" t="e">
        <f>SUM('Mau A1'!#REF!)</f>
        <v>#REF!</v>
      </c>
      <c r="F54" s="31" t="e">
        <f>SUM('Mau A1'!#REF!)</f>
        <v>#REF!</v>
      </c>
      <c r="G54" s="31" t="e">
        <f>SUM('Mau A1'!#REF!)</f>
        <v>#REF!</v>
      </c>
      <c r="H54" s="31" t="e">
        <f>SUM('Mau A1'!#REF!)</f>
        <v>#REF!</v>
      </c>
      <c r="I54" s="31" t="e">
        <f>SUM('Mau A1'!#REF!)</f>
        <v>#REF!</v>
      </c>
      <c r="J54" s="31" t="e">
        <f>SUM('Mau A1'!#REF!)</f>
        <v>#REF!</v>
      </c>
      <c r="K54" s="31" t="e">
        <f>SUM('Mau A1'!#REF!)</f>
        <v>#REF!</v>
      </c>
      <c r="L54" s="31" t="e">
        <f>SUM('Mau A1'!#REF!)</f>
        <v>#REF!</v>
      </c>
      <c r="M54" s="31" t="e">
        <f>SUM('Mau A1'!#REF!)</f>
        <v>#REF!</v>
      </c>
      <c r="N54" s="31" t="e">
        <f>SUM('Mau A1'!#REF!)</f>
        <v>#REF!</v>
      </c>
      <c r="O54" s="31" t="e">
        <f>SUM('Mau A1'!#REF!)</f>
        <v>#REF!</v>
      </c>
      <c r="P54" s="37" t="e">
        <f>SUM('Mau A1'!#REF!)</f>
        <v>#REF!</v>
      </c>
      <c r="Q54" s="31" t="e">
        <f>SUM('Mau A1'!#REF!)</f>
        <v>#REF!</v>
      </c>
      <c r="R54" s="24" t="e">
        <f t="shared" si="0"/>
        <v>#REF!</v>
      </c>
      <c r="S54" s="26" t="e">
        <f t="shared" si="1"/>
        <v>#REF!</v>
      </c>
      <c r="T54" s="26" t="e">
        <f t="shared" si="2"/>
        <v>#REF!</v>
      </c>
      <c r="U54" s="27"/>
      <c r="V54" s="27"/>
      <c r="W54" s="27"/>
      <c r="X54" s="27"/>
      <c r="Y54" s="27"/>
      <c r="Z54" s="27"/>
    </row>
    <row r="55" spans="1:26" ht="18" hidden="1" customHeight="1">
      <c r="A55" s="18">
        <v>45</v>
      </c>
      <c r="B55" s="34" t="e">
        <f>IF('Mau A1'!#REF!="","",'Mau A1'!#REF!)</f>
        <v>#REF!</v>
      </c>
      <c r="C55" s="43" t="e">
        <f>IF('Mau A1'!#REF!="","",'Mau A1'!#REF!)</f>
        <v>#REF!</v>
      </c>
      <c r="D55" s="36" t="e">
        <f>SUM('Mau A1'!#REF!)</f>
        <v>#REF!</v>
      </c>
      <c r="E55" s="31" t="e">
        <f>SUM('Mau A1'!#REF!)</f>
        <v>#REF!</v>
      </c>
      <c r="F55" s="31" t="e">
        <f>SUM('Mau A1'!#REF!)</f>
        <v>#REF!</v>
      </c>
      <c r="G55" s="31" t="e">
        <f>SUM('Mau A1'!#REF!)</f>
        <v>#REF!</v>
      </c>
      <c r="H55" s="31" t="e">
        <f>SUM('Mau A1'!#REF!)</f>
        <v>#REF!</v>
      </c>
      <c r="I55" s="31" t="e">
        <f>SUM('Mau A1'!#REF!)</f>
        <v>#REF!</v>
      </c>
      <c r="J55" s="31" t="e">
        <f>SUM('Mau A1'!#REF!)</f>
        <v>#REF!</v>
      </c>
      <c r="K55" s="31" t="e">
        <f>SUM('Mau A1'!#REF!)</f>
        <v>#REF!</v>
      </c>
      <c r="L55" s="31" t="e">
        <f>SUM('Mau A1'!#REF!)</f>
        <v>#REF!</v>
      </c>
      <c r="M55" s="31" t="e">
        <f>SUM('Mau A1'!#REF!)</f>
        <v>#REF!</v>
      </c>
      <c r="N55" s="31" t="e">
        <f>SUM('Mau A1'!#REF!)</f>
        <v>#REF!</v>
      </c>
      <c r="O55" s="31" t="e">
        <f>SUM('Mau A1'!#REF!)</f>
        <v>#REF!</v>
      </c>
      <c r="P55" s="37" t="e">
        <f>SUM('Mau A1'!#REF!)</f>
        <v>#REF!</v>
      </c>
      <c r="Q55" s="31" t="e">
        <f>SUM('Mau A1'!#REF!)</f>
        <v>#REF!</v>
      </c>
      <c r="R55" s="24" t="e">
        <f t="shared" si="0"/>
        <v>#REF!</v>
      </c>
      <c r="S55" s="26" t="e">
        <f t="shared" si="1"/>
        <v>#REF!</v>
      </c>
      <c r="T55" s="26" t="e">
        <f t="shared" si="2"/>
        <v>#REF!</v>
      </c>
      <c r="U55" s="27"/>
      <c r="V55" s="27"/>
      <c r="W55" s="27"/>
      <c r="X55" s="27"/>
      <c r="Y55" s="27"/>
      <c r="Z55" s="27"/>
    </row>
    <row r="56" spans="1:26" ht="18" hidden="1" customHeight="1">
      <c r="A56" s="18">
        <v>46</v>
      </c>
      <c r="B56" s="34" t="e">
        <f>IF('Mau A1'!#REF!="","",'Mau A1'!#REF!)</f>
        <v>#REF!</v>
      </c>
      <c r="C56" s="43" t="e">
        <f>IF('Mau A1'!#REF!="","",'Mau A1'!#REF!)</f>
        <v>#REF!</v>
      </c>
      <c r="D56" s="36" t="e">
        <f>SUM('Mau A1'!#REF!)</f>
        <v>#REF!</v>
      </c>
      <c r="E56" s="31" t="e">
        <f>SUM('Mau A1'!#REF!)</f>
        <v>#REF!</v>
      </c>
      <c r="F56" s="31" t="e">
        <f>SUM('Mau A1'!#REF!)</f>
        <v>#REF!</v>
      </c>
      <c r="G56" s="31" t="e">
        <f>SUM('Mau A1'!#REF!)</f>
        <v>#REF!</v>
      </c>
      <c r="H56" s="31" t="e">
        <f>SUM('Mau A1'!#REF!)</f>
        <v>#REF!</v>
      </c>
      <c r="I56" s="31" t="e">
        <f>SUM('Mau A1'!#REF!)</f>
        <v>#REF!</v>
      </c>
      <c r="J56" s="31" t="e">
        <f>SUM('Mau A1'!#REF!)</f>
        <v>#REF!</v>
      </c>
      <c r="K56" s="31" t="e">
        <f>SUM('Mau A1'!#REF!)</f>
        <v>#REF!</v>
      </c>
      <c r="L56" s="31" t="e">
        <f>SUM('Mau A1'!#REF!)</f>
        <v>#REF!</v>
      </c>
      <c r="M56" s="31" t="e">
        <f>SUM('Mau A1'!#REF!)</f>
        <v>#REF!</v>
      </c>
      <c r="N56" s="31" t="e">
        <f>SUM('Mau A1'!#REF!)</f>
        <v>#REF!</v>
      </c>
      <c r="O56" s="31" t="e">
        <f>SUM('Mau A1'!#REF!)</f>
        <v>#REF!</v>
      </c>
      <c r="P56" s="37" t="e">
        <f>SUM('Mau A1'!#REF!)</f>
        <v>#REF!</v>
      </c>
      <c r="Q56" s="31" t="e">
        <f>SUM('Mau A1'!#REF!)</f>
        <v>#REF!</v>
      </c>
      <c r="R56" s="24" t="e">
        <f t="shared" si="0"/>
        <v>#REF!</v>
      </c>
      <c r="S56" s="26" t="e">
        <f t="shared" si="1"/>
        <v>#REF!</v>
      </c>
      <c r="T56" s="26" t="e">
        <f t="shared" si="2"/>
        <v>#REF!</v>
      </c>
      <c r="U56" s="27"/>
      <c r="V56" s="27"/>
      <c r="W56" s="27"/>
      <c r="X56" s="27"/>
      <c r="Y56" s="27"/>
      <c r="Z56" s="27"/>
    </row>
    <row r="57" spans="1:26" ht="18" hidden="1" customHeight="1">
      <c r="A57" s="18">
        <v>47</v>
      </c>
      <c r="B57" s="34" t="e">
        <f>IF('Mau A1'!#REF!="","",'Mau A1'!#REF!)</f>
        <v>#REF!</v>
      </c>
      <c r="C57" s="43" t="e">
        <f>IF('Mau A1'!#REF!="","",'Mau A1'!#REF!)</f>
        <v>#REF!</v>
      </c>
      <c r="D57" s="36" t="e">
        <f>SUM('Mau A1'!#REF!)</f>
        <v>#REF!</v>
      </c>
      <c r="E57" s="31" t="e">
        <f>SUM('Mau A1'!#REF!)</f>
        <v>#REF!</v>
      </c>
      <c r="F57" s="31" t="e">
        <f>SUM('Mau A1'!#REF!)</f>
        <v>#REF!</v>
      </c>
      <c r="G57" s="31" t="e">
        <f>SUM('Mau A1'!#REF!)</f>
        <v>#REF!</v>
      </c>
      <c r="H57" s="31" t="e">
        <f>SUM('Mau A1'!#REF!)</f>
        <v>#REF!</v>
      </c>
      <c r="I57" s="31" t="e">
        <f>SUM('Mau A1'!#REF!)</f>
        <v>#REF!</v>
      </c>
      <c r="J57" s="31" t="e">
        <f>SUM('Mau A1'!#REF!)</f>
        <v>#REF!</v>
      </c>
      <c r="K57" s="31" t="e">
        <f>SUM('Mau A1'!#REF!)</f>
        <v>#REF!</v>
      </c>
      <c r="L57" s="31" t="e">
        <f>SUM('Mau A1'!#REF!)</f>
        <v>#REF!</v>
      </c>
      <c r="M57" s="31" t="e">
        <f>SUM('Mau A1'!#REF!)</f>
        <v>#REF!</v>
      </c>
      <c r="N57" s="31" t="e">
        <f>SUM('Mau A1'!#REF!)</f>
        <v>#REF!</v>
      </c>
      <c r="O57" s="31" t="e">
        <f>SUM('Mau A1'!#REF!)</f>
        <v>#REF!</v>
      </c>
      <c r="P57" s="37" t="e">
        <f>SUM('Mau A1'!#REF!)</f>
        <v>#REF!</v>
      </c>
      <c r="Q57" s="31" t="e">
        <f>SUM('Mau A1'!#REF!)</f>
        <v>#REF!</v>
      </c>
      <c r="R57" s="24" t="e">
        <f t="shared" si="0"/>
        <v>#REF!</v>
      </c>
      <c r="S57" s="26" t="e">
        <f t="shared" si="1"/>
        <v>#REF!</v>
      </c>
      <c r="T57" s="26" t="e">
        <f t="shared" si="2"/>
        <v>#REF!</v>
      </c>
      <c r="U57" s="27"/>
      <c r="V57" s="27"/>
      <c r="W57" s="27"/>
      <c r="X57" s="27"/>
      <c r="Y57" s="27"/>
      <c r="Z57" s="27"/>
    </row>
    <row r="58" spans="1:26" ht="18" hidden="1" customHeight="1">
      <c r="A58" s="18">
        <v>48</v>
      </c>
      <c r="B58" s="34" t="e">
        <f>IF('Mau A1'!#REF!="","",'Mau A1'!#REF!)</f>
        <v>#REF!</v>
      </c>
      <c r="C58" s="43" t="e">
        <f>IF('Mau A1'!#REF!="","",'Mau A1'!#REF!)</f>
        <v>#REF!</v>
      </c>
      <c r="D58" s="36" t="e">
        <f>SUM('Mau A1'!#REF!)</f>
        <v>#REF!</v>
      </c>
      <c r="E58" s="31" t="e">
        <f>SUM('Mau A1'!#REF!)</f>
        <v>#REF!</v>
      </c>
      <c r="F58" s="31" t="e">
        <f>SUM('Mau A1'!#REF!)</f>
        <v>#REF!</v>
      </c>
      <c r="G58" s="31" t="e">
        <f>SUM('Mau A1'!#REF!)</f>
        <v>#REF!</v>
      </c>
      <c r="H58" s="31" t="e">
        <f>SUM('Mau A1'!#REF!)</f>
        <v>#REF!</v>
      </c>
      <c r="I58" s="31" t="e">
        <f>SUM('Mau A1'!#REF!)</f>
        <v>#REF!</v>
      </c>
      <c r="J58" s="31" t="e">
        <f>SUM('Mau A1'!#REF!)</f>
        <v>#REF!</v>
      </c>
      <c r="K58" s="31" t="e">
        <f>SUM('Mau A1'!#REF!)</f>
        <v>#REF!</v>
      </c>
      <c r="L58" s="31" t="e">
        <f>SUM('Mau A1'!#REF!)</f>
        <v>#REF!</v>
      </c>
      <c r="M58" s="31" t="e">
        <f>SUM('Mau A1'!#REF!)</f>
        <v>#REF!</v>
      </c>
      <c r="N58" s="31" t="e">
        <f>SUM('Mau A1'!#REF!)</f>
        <v>#REF!</v>
      </c>
      <c r="O58" s="31" t="e">
        <f>SUM('Mau A1'!#REF!)</f>
        <v>#REF!</v>
      </c>
      <c r="P58" s="37" t="e">
        <f>SUM('Mau A1'!#REF!)</f>
        <v>#REF!</v>
      </c>
      <c r="Q58" s="31" t="e">
        <f>SUM('Mau A1'!#REF!)</f>
        <v>#REF!</v>
      </c>
      <c r="R58" s="24" t="e">
        <f t="shared" si="0"/>
        <v>#REF!</v>
      </c>
      <c r="S58" s="26" t="e">
        <f t="shared" si="1"/>
        <v>#REF!</v>
      </c>
      <c r="T58" s="26" t="e">
        <f t="shared" si="2"/>
        <v>#REF!</v>
      </c>
      <c r="U58" s="27"/>
      <c r="V58" s="27"/>
      <c r="W58" s="27"/>
      <c r="X58" s="27"/>
      <c r="Y58" s="27"/>
      <c r="Z58" s="27"/>
    </row>
    <row r="59" spans="1:26" ht="18" hidden="1" customHeight="1">
      <c r="A59" s="18">
        <v>49</v>
      </c>
      <c r="B59" s="34" t="e">
        <f>IF('Mau A1'!#REF!="","",'Mau A1'!#REF!)</f>
        <v>#REF!</v>
      </c>
      <c r="C59" s="43" t="e">
        <f>IF('Mau A1'!#REF!="","",'Mau A1'!#REF!)</f>
        <v>#REF!</v>
      </c>
      <c r="D59" s="36" t="e">
        <f>SUM('Mau A1'!#REF!)</f>
        <v>#REF!</v>
      </c>
      <c r="E59" s="31" t="e">
        <f>SUM('Mau A1'!#REF!)</f>
        <v>#REF!</v>
      </c>
      <c r="F59" s="31" t="e">
        <f>SUM('Mau A1'!#REF!)</f>
        <v>#REF!</v>
      </c>
      <c r="G59" s="31" t="e">
        <f>SUM('Mau A1'!#REF!)</f>
        <v>#REF!</v>
      </c>
      <c r="H59" s="31" t="e">
        <f>SUM('Mau A1'!#REF!)</f>
        <v>#REF!</v>
      </c>
      <c r="I59" s="31" t="e">
        <f>SUM('Mau A1'!#REF!)</f>
        <v>#REF!</v>
      </c>
      <c r="J59" s="31" t="e">
        <f>SUM('Mau A1'!#REF!)</f>
        <v>#REF!</v>
      </c>
      <c r="K59" s="31" t="e">
        <f>SUM('Mau A1'!#REF!)</f>
        <v>#REF!</v>
      </c>
      <c r="L59" s="31" t="e">
        <f>SUM('Mau A1'!#REF!)</f>
        <v>#REF!</v>
      </c>
      <c r="M59" s="31" t="e">
        <f>SUM('Mau A1'!#REF!)</f>
        <v>#REF!</v>
      </c>
      <c r="N59" s="31" t="e">
        <f>SUM('Mau A1'!#REF!)</f>
        <v>#REF!</v>
      </c>
      <c r="O59" s="31" t="e">
        <f>SUM('Mau A1'!#REF!)</f>
        <v>#REF!</v>
      </c>
      <c r="P59" s="37" t="e">
        <f>SUM('Mau A1'!#REF!)</f>
        <v>#REF!</v>
      </c>
      <c r="Q59" s="31" t="e">
        <f>SUM('Mau A1'!#REF!)</f>
        <v>#REF!</v>
      </c>
      <c r="R59" s="24" t="e">
        <f t="shared" si="0"/>
        <v>#REF!</v>
      </c>
      <c r="S59" s="26" t="e">
        <f t="shared" si="1"/>
        <v>#REF!</v>
      </c>
      <c r="T59" s="26" t="e">
        <f t="shared" si="2"/>
        <v>#REF!</v>
      </c>
      <c r="U59" s="27"/>
      <c r="V59" s="27"/>
      <c r="W59" s="27"/>
      <c r="X59" s="27"/>
      <c r="Y59" s="27"/>
      <c r="Z59" s="27"/>
    </row>
    <row r="60" spans="1:26" ht="18" hidden="1" customHeight="1">
      <c r="A60" s="18">
        <v>50</v>
      </c>
      <c r="B60" s="34" t="e">
        <f>IF('Mau A1'!#REF!="","",'Mau A1'!#REF!)</f>
        <v>#REF!</v>
      </c>
      <c r="C60" s="35" t="e">
        <f>IF('Mau A1'!#REF!="","",'Mau A1'!#REF!)</f>
        <v>#REF!</v>
      </c>
      <c r="D60" s="36" t="e">
        <f>SUM('Mau A1'!#REF!)</f>
        <v>#REF!</v>
      </c>
      <c r="E60" s="31" t="e">
        <f>SUM('Mau A1'!#REF!)</f>
        <v>#REF!</v>
      </c>
      <c r="F60" s="31" t="e">
        <f>SUM('Mau A1'!#REF!)</f>
        <v>#REF!</v>
      </c>
      <c r="G60" s="31" t="e">
        <f>SUM('Mau A1'!#REF!)</f>
        <v>#REF!</v>
      </c>
      <c r="H60" s="31" t="e">
        <f>SUM('Mau A1'!#REF!)</f>
        <v>#REF!</v>
      </c>
      <c r="I60" s="31" t="e">
        <f>SUM('Mau A1'!#REF!)</f>
        <v>#REF!</v>
      </c>
      <c r="J60" s="31" t="e">
        <f>SUM('Mau A1'!#REF!)</f>
        <v>#REF!</v>
      </c>
      <c r="K60" s="31" t="e">
        <f>SUM('Mau A1'!#REF!)</f>
        <v>#REF!</v>
      </c>
      <c r="L60" s="31" t="e">
        <f>SUM('Mau A1'!#REF!)</f>
        <v>#REF!</v>
      </c>
      <c r="M60" s="31" t="e">
        <f>SUM('Mau A1'!#REF!)</f>
        <v>#REF!</v>
      </c>
      <c r="N60" s="31" t="e">
        <f>SUM('Mau A1'!#REF!)</f>
        <v>#REF!</v>
      </c>
      <c r="O60" s="31" t="e">
        <f>SUM('Mau A1'!#REF!)</f>
        <v>#REF!</v>
      </c>
      <c r="P60" s="37" t="e">
        <f>SUM('Mau A1'!#REF!)</f>
        <v>#REF!</v>
      </c>
      <c r="Q60" s="31" t="e">
        <f>SUM('Mau A1'!#REF!)</f>
        <v>#REF!</v>
      </c>
      <c r="R60" s="24" t="e">
        <f t="shared" si="0"/>
        <v>#REF!</v>
      </c>
      <c r="S60" s="26" t="e">
        <f t="shared" si="1"/>
        <v>#REF!</v>
      </c>
      <c r="T60" s="26" t="e">
        <f t="shared" si="2"/>
        <v>#REF!</v>
      </c>
      <c r="U60" s="27"/>
      <c r="V60" s="27"/>
      <c r="W60" s="27"/>
      <c r="X60" s="27"/>
      <c r="Y60" s="27"/>
      <c r="Z60" s="27"/>
    </row>
    <row r="61" spans="1:26" ht="24" customHeight="1">
      <c r="A61" s="168" t="s">
        <v>68</v>
      </c>
      <c r="B61" s="162"/>
      <c r="C61" s="162"/>
      <c r="D61" s="58" t="e">
        <f t="shared" ref="D61:T61" si="3">SUM(D11:D60)</f>
        <v>#REF!</v>
      </c>
      <c r="E61" s="58" t="e">
        <f t="shared" si="3"/>
        <v>#REF!</v>
      </c>
      <c r="F61" s="58" t="e">
        <f t="shared" si="3"/>
        <v>#REF!</v>
      </c>
      <c r="G61" s="58" t="e">
        <f t="shared" si="3"/>
        <v>#REF!</v>
      </c>
      <c r="H61" s="58" t="e">
        <f t="shared" si="3"/>
        <v>#REF!</v>
      </c>
      <c r="I61" s="58" t="e">
        <f t="shared" si="3"/>
        <v>#REF!</v>
      </c>
      <c r="J61" s="58" t="e">
        <f t="shared" si="3"/>
        <v>#REF!</v>
      </c>
      <c r="K61" s="58" t="e">
        <f t="shared" si="3"/>
        <v>#REF!</v>
      </c>
      <c r="L61" s="58" t="e">
        <f t="shared" si="3"/>
        <v>#REF!</v>
      </c>
      <c r="M61" s="58" t="e">
        <f t="shared" si="3"/>
        <v>#REF!</v>
      </c>
      <c r="N61" s="58" t="e">
        <f t="shared" si="3"/>
        <v>#REF!</v>
      </c>
      <c r="O61" s="58" t="e">
        <f t="shared" si="3"/>
        <v>#REF!</v>
      </c>
      <c r="P61" s="59" t="e">
        <f t="shared" si="3"/>
        <v>#REF!</v>
      </c>
      <c r="Q61" s="60" t="e">
        <f t="shared" si="3"/>
        <v>#REF!</v>
      </c>
      <c r="R61" s="58" t="e">
        <f t="shared" si="3"/>
        <v>#REF!</v>
      </c>
      <c r="S61" s="58" t="e">
        <f t="shared" si="3"/>
        <v>#REF!</v>
      </c>
      <c r="T61" s="58" t="e">
        <f t="shared" si="3"/>
        <v>#REF!</v>
      </c>
      <c r="U61" s="1"/>
      <c r="V61" s="1"/>
      <c r="W61" s="1"/>
      <c r="X61" s="1"/>
      <c r="Y61" s="1"/>
      <c r="Z61" s="1"/>
    </row>
    <row r="62" spans="1:26" ht="13.5" customHeight="1">
      <c r="A62" s="61"/>
      <c r="B62" s="62"/>
      <c r="C62" s="61"/>
      <c r="D62" s="63"/>
      <c r="E62" s="63"/>
      <c r="F62" s="63"/>
      <c r="G62" s="63"/>
      <c r="H62" s="2"/>
      <c r="I62" s="2"/>
      <c r="J62" s="63"/>
      <c r="K62" s="63"/>
      <c r="L62" s="2"/>
      <c r="M62" s="63"/>
      <c r="N62" s="63"/>
      <c r="O62" s="63"/>
      <c r="P62" s="61"/>
      <c r="Q62" s="63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1"/>
      <c r="B63" s="62" t="s">
        <v>69</v>
      </c>
      <c r="C63" s="61"/>
      <c r="D63" s="63"/>
      <c r="E63" s="63"/>
      <c r="F63" s="63"/>
      <c r="G63" s="63"/>
      <c r="H63" s="63"/>
      <c r="I63" s="63"/>
      <c r="J63" s="63"/>
      <c r="K63" s="63"/>
      <c r="L63" s="63"/>
      <c r="M63" s="63"/>
      <c r="N63" s="63"/>
      <c r="O63" s="63"/>
      <c r="P63" s="61"/>
      <c r="Q63" s="63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1"/>
      <c r="B64" s="61"/>
      <c r="C64" s="61"/>
      <c r="D64" s="63"/>
      <c r="E64" s="63"/>
      <c r="F64" s="63"/>
      <c r="G64" s="64"/>
      <c r="H64" s="64"/>
      <c r="I64" s="64"/>
      <c r="J64" s="63"/>
      <c r="K64" s="65"/>
      <c r="L64" s="63"/>
      <c r="M64" s="2"/>
      <c r="N64" s="2"/>
      <c r="O64" s="2"/>
      <c r="P64" s="1"/>
      <c r="Q64" s="2"/>
      <c r="R64" s="1"/>
      <c r="S64" s="1"/>
      <c r="T64" s="66" t="s">
        <v>70</v>
      </c>
      <c r="U64" s="1"/>
      <c r="V64" s="1"/>
      <c r="W64" s="1"/>
      <c r="X64" s="1"/>
      <c r="Y64" s="1"/>
      <c r="Z64" s="1"/>
    </row>
    <row r="65" spans="1:26" ht="15.75" customHeight="1">
      <c r="A65" s="167" t="s">
        <v>71</v>
      </c>
      <c r="B65" s="153"/>
      <c r="C65" s="68" t="s">
        <v>72</v>
      </c>
      <c r="D65" s="1"/>
      <c r="E65" s="2"/>
      <c r="F65" s="1"/>
      <c r="G65" s="67" t="s">
        <v>73</v>
      </c>
      <c r="H65" s="2"/>
      <c r="I65" s="67" t="s">
        <v>74</v>
      </c>
      <c r="J65" s="2"/>
      <c r="K65" s="2"/>
      <c r="L65" s="67" t="s">
        <v>75</v>
      </c>
      <c r="M65" s="2"/>
      <c r="N65" s="1"/>
      <c r="O65" s="67" t="s">
        <v>76</v>
      </c>
      <c r="P65" s="1"/>
      <c r="Q65" s="2"/>
      <c r="R65" s="1"/>
      <c r="S65" s="67" t="s">
        <v>77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69"/>
      <c r="L67" s="69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4"/>
      <c r="L68" s="4"/>
      <c r="M68" s="2"/>
      <c r="N68" s="2"/>
      <c r="O68" s="70"/>
      <c r="P68" s="71"/>
      <c r="Q68" s="70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71"/>
  <sheetViews>
    <sheetView tabSelected="1" topLeftCell="A15" zoomScale="80" zoomScaleNormal="80" workbookViewId="0">
      <selection activeCell="B31" sqref="B31"/>
    </sheetView>
  </sheetViews>
  <sheetFormatPr defaultRowHeight="15" customHeight="1"/>
  <cols>
    <col min="1" max="1" width="3.625" style="124" customWidth="1"/>
    <col min="2" max="2" width="12.875" style="124" customWidth="1"/>
    <col min="3" max="3" width="7.625" style="124" customWidth="1"/>
    <col min="4" max="4" width="12.75" style="124" customWidth="1"/>
    <col min="5" max="5" width="23.125" style="124" customWidth="1"/>
    <col min="6" max="6" width="12.25" style="124" customWidth="1"/>
    <col min="7" max="7" width="4.25" style="124" customWidth="1"/>
    <col min="8" max="8" width="4.75" style="124" customWidth="1"/>
    <col min="9" max="12" width="4.25" style="124" customWidth="1"/>
    <col min="13" max="13" width="9.75" style="124" customWidth="1"/>
    <col min="14" max="14" width="8" style="124" customWidth="1"/>
    <col min="15" max="15" width="6.75" style="124" customWidth="1"/>
    <col min="16" max="16" width="11.75" style="124" customWidth="1"/>
    <col min="17" max="28" width="6.75" style="124" customWidth="1"/>
    <col min="29" max="29" width="9.25" style="124" customWidth="1"/>
    <col min="30" max="30" width="9.625" style="124" customWidth="1"/>
    <col min="31" max="16384" width="9" style="124"/>
  </cols>
  <sheetData>
    <row r="1" spans="1:30" ht="16.5" customHeight="1">
      <c r="A1" s="87"/>
      <c r="B1" s="87"/>
      <c r="C1" s="87"/>
      <c r="D1" s="42"/>
      <c r="E1" s="87"/>
      <c r="F1" s="125"/>
      <c r="G1" s="87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87"/>
      <c r="AB1" s="3" t="s">
        <v>49</v>
      </c>
      <c r="AC1" s="87"/>
      <c r="AD1" s="87"/>
    </row>
    <row r="2" spans="1:30" ht="19.5" customHeight="1">
      <c r="A2" s="154" t="s">
        <v>1</v>
      </c>
      <c r="B2" s="153"/>
      <c r="C2" s="153"/>
      <c r="D2" s="153"/>
      <c r="E2" s="153"/>
      <c r="F2" s="153"/>
      <c r="G2" s="8"/>
      <c r="H2" s="12"/>
      <c r="I2" s="12"/>
      <c r="J2" s="12"/>
      <c r="K2" s="12"/>
      <c r="L2" s="12"/>
      <c r="M2" s="12"/>
      <c r="N2" s="12"/>
      <c r="O2" s="2"/>
      <c r="P2" s="2"/>
      <c r="Q2" s="2"/>
      <c r="R2" s="2"/>
      <c r="S2" s="2"/>
      <c r="T2" s="2"/>
      <c r="U2" s="2"/>
      <c r="V2" s="156" t="s">
        <v>2</v>
      </c>
      <c r="W2" s="153"/>
      <c r="X2" s="153"/>
      <c r="Y2" s="153"/>
      <c r="Z2" s="153"/>
      <c r="AA2" s="153"/>
      <c r="AB2" s="153"/>
      <c r="AC2" s="153"/>
      <c r="AD2" s="127"/>
    </row>
    <row r="3" spans="1:30" ht="23.25" customHeight="1">
      <c r="A3" s="152" t="s">
        <v>3</v>
      </c>
      <c r="B3" s="153"/>
      <c r="C3" s="153"/>
      <c r="D3" s="153"/>
      <c r="E3" s="153"/>
      <c r="F3" s="153"/>
      <c r="G3" s="44"/>
      <c r="H3" s="11"/>
      <c r="I3" s="11"/>
      <c r="J3" s="11"/>
      <c r="K3" s="11"/>
      <c r="L3" s="11"/>
      <c r="M3" s="11"/>
      <c r="N3" s="11"/>
      <c r="O3" s="5"/>
      <c r="P3" s="2"/>
      <c r="Q3" s="2"/>
      <c r="R3" s="2"/>
      <c r="S3" s="2"/>
      <c r="T3" s="2"/>
      <c r="U3" s="2"/>
      <c r="V3" s="155" t="s">
        <v>4</v>
      </c>
      <c r="W3" s="153"/>
      <c r="X3" s="153"/>
      <c r="Y3" s="153"/>
      <c r="Z3" s="153"/>
      <c r="AA3" s="153"/>
      <c r="AB3" s="153"/>
      <c r="AC3" s="153"/>
      <c r="AD3" s="126"/>
    </row>
    <row r="4" spans="1:30" ht="39" customHeight="1">
      <c r="A4" s="164" t="s">
        <v>150</v>
      </c>
      <c r="B4" s="165"/>
      <c r="C4" s="165"/>
      <c r="D4" s="165"/>
      <c r="E4" s="165"/>
      <c r="F4" s="165"/>
      <c r="G4" s="165"/>
      <c r="H4" s="165"/>
      <c r="I4" s="165"/>
      <c r="J4" s="165"/>
      <c r="K4" s="165"/>
      <c r="L4" s="165"/>
      <c r="M4" s="165"/>
      <c r="N4" s="165"/>
      <c r="O4" s="165"/>
      <c r="P4" s="165"/>
      <c r="Q4" s="165"/>
      <c r="R4" s="165"/>
      <c r="S4" s="165"/>
      <c r="T4" s="165"/>
      <c r="U4" s="165"/>
      <c r="V4" s="165"/>
      <c r="W4" s="165"/>
      <c r="X4" s="165"/>
      <c r="Y4" s="165"/>
      <c r="Z4" s="165"/>
      <c r="AA4" s="165"/>
      <c r="AB4" s="165"/>
      <c r="AC4" s="165"/>
      <c r="AD4" s="6"/>
    </row>
    <row r="5" spans="1:30" ht="26.25" customHeight="1">
      <c r="A5" s="166" t="s">
        <v>92</v>
      </c>
      <c r="B5" s="165"/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5"/>
      <c r="Z5" s="165"/>
      <c r="AA5" s="165"/>
      <c r="AB5" s="165"/>
      <c r="AC5" s="165"/>
      <c r="AD5" s="6"/>
    </row>
    <row r="6" spans="1:30" ht="20.25" customHeight="1">
      <c r="A6" s="8"/>
      <c r="B6" s="8"/>
      <c r="C6" s="8"/>
      <c r="D6" s="45"/>
      <c r="E6" s="8"/>
      <c r="F6" s="46"/>
      <c r="G6" s="8"/>
      <c r="H6" s="9"/>
      <c r="I6" s="9"/>
      <c r="J6" s="9"/>
      <c r="K6" s="9"/>
      <c r="L6" s="9"/>
      <c r="M6" s="9"/>
      <c r="N6" s="10"/>
      <c r="O6" s="11"/>
      <c r="P6" s="11"/>
      <c r="Q6" s="11"/>
      <c r="R6" s="11"/>
      <c r="S6" s="11"/>
      <c r="T6" s="12"/>
      <c r="U6" s="12"/>
      <c r="V6" s="11"/>
      <c r="W6" s="11"/>
      <c r="X6" s="11"/>
      <c r="Y6" s="11"/>
      <c r="Z6" s="11"/>
      <c r="AA6" s="11"/>
      <c r="AB6" s="11"/>
      <c r="AC6" s="8"/>
      <c r="AD6" s="8"/>
    </row>
    <row r="7" spans="1:30" ht="23.25" customHeight="1">
      <c r="A7" s="179" t="s">
        <v>6</v>
      </c>
      <c r="B7" s="176" t="s">
        <v>7</v>
      </c>
      <c r="C7" s="171"/>
      <c r="D7" s="190" t="s">
        <v>93</v>
      </c>
      <c r="E7" s="179" t="s">
        <v>50</v>
      </c>
      <c r="F7" s="179" t="s">
        <v>51</v>
      </c>
      <c r="G7" s="199" t="s">
        <v>52</v>
      </c>
      <c r="H7" s="201" t="s">
        <v>8</v>
      </c>
      <c r="I7" s="162"/>
      <c r="J7" s="162"/>
      <c r="K7" s="162"/>
      <c r="L7" s="162"/>
      <c r="M7" s="162"/>
      <c r="N7" s="162"/>
      <c r="O7" s="162"/>
      <c r="P7" s="162"/>
      <c r="Q7" s="162"/>
      <c r="R7" s="163"/>
      <c r="S7" s="197" t="s">
        <v>53</v>
      </c>
      <c r="T7" s="157" t="s">
        <v>54</v>
      </c>
      <c r="U7" s="197" t="s">
        <v>55</v>
      </c>
      <c r="V7" s="157" t="s">
        <v>10</v>
      </c>
      <c r="W7" s="197" t="s">
        <v>56</v>
      </c>
      <c r="X7" s="205" t="s">
        <v>11</v>
      </c>
      <c r="Y7" s="205" t="s">
        <v>12</v>
      </c>
      <c r="Z7" s="205" t="s">
        <v>13</v>
      </c>
      <c r="AA7" s="205" t="s">
        <v>14</v>
      </c>
      <c r="AB7" s="205" t="s">
        <v>16</v>
      </c>
      <c r="AC7" s="214" t="s">
        <v>15</v>
      </c>
      <c r="AD7" s="47"/>
    </row>
    <row r="8" spans="1:30" ht="24.75" customHeight="1">
      <c r="A8" s="158"/>
      <c r="B8" s="177"/>
      <c r="C8" s="178"/>
      <c r="D8" s="191"/>
      <c r="E8" s="158"/>
      <c r="F8" s="158"/>
      <c r="G8" s="158"/>
      <c r="H8" s="200" t="s">
        <v>57</v>
      </c>
      <c r="I8" s="163"/>
      <c r="J8" s="105" t="s">
        <v>58</v>
      </c>
      <c r="K8" s="204" t="s">
        <v>59</v>
      </c>
      <c r="L8" s="163"/>
      <c r="M8" s="157" t="s">
        <v>18</v>
      </c>
      <c r="N8" s="157" t="s">
        <v>19</v>
      </c>
      <c r="O8" s="157" t="s">
        <v>20</v>
      </c>
      <c r="P8" s="157" t="s">
        <v>21</v>
      </c>
      <c r="Q8" s="157" t="s">
        <v>22</v>
      </c>
      <c r="R8" s="157" t="s">
        <v>23</v>
      </c>
      <c r="S8" s="158"/>
      <c r="T8" s="158"/>
      <c r="U8" s="158"/>
      <c r="V8" s="158"/>
      <c r="W8" s="158"/>
      <c r="X8" s="158"/>
      <c r="Y8" s="158"/>
      <c r="Z8" s="158"/>
      <c r="AA8" s="158"/>
      <c r="AB8" s="158"/>
      <c r="AC8" s="158"/>
      <c r="AD8" s="47"/>
    </row>
    <row r="9" spans="1:30" ht="84.75" customHeight="1">
      <c r="A9" s="159"/>
      <c r="B9" s="172"/>
      <c r="C9" s="174"/>
      <c r="D9" s="192"/>
      <c r="E9" s="159"/>
      <c r="F9" s="159"/>
      <c r="G9" s="159"/>
      <c r="H9" s="48" t="s">
        <v>60</v>
      </c>
      <c r="I9" s="48" t="s">
        <v>61</v>
      </c>
      <c r="J9" s="202" t="s">
        <v>62</v>
      </c>
      <c r="K9" s="48" t="s">
        <v>60</v>
      </c>
      <c r="L9" s="48" t="s">
        <v>61</v>
      </c>
      <c r="M9" s="159"/>
      <c r="N9" s="159"/>
      <c r="O9" s="159"/>
      <c r="P9" s="159"/>
      <c r="Q9" s="159"/>
      <c r="R9" s="159"/>
      <c r="S9" s="158"/>
      <c r="T9" s="159"/>
      <c r="U9" s="158"/>
      <c r="V9" s="159"/>
      <c r="W9" s="158"/>
      <c r="X9" s="159"/>
      <c r="Y9" s="159"/>
      <c r="Z9" s="159"/>
      <c r="AA9" s="159"/>
      <c r="AB9" s="159"/>
      <c r="AC9" s="159"/>
      <c r="AD9" s="47"/>
    </row>
    <row r="10" spans="1:30" ht="15.75">
      <c r="A10" s="14" t="s">
        <v>27</v>
      </c>
      <c r="B10" s="129" t="s">
        <v>28</v>
      </c>
      <c r="C10" s="49"/>
      <c r="D10" s="50"/>
      <c r="E10" s="51" t="s">
        <v>29</v>
      </c>
      <c r="F10" s="51" t="s">
        <v>30</v>
      </c>
      <c r="G10" s="51" t="s">
        <v>31</v>
      </c>
      <c r="H10" s="14" t="s">
        <v>32</v>
      </c>
      <c r="I10" s="14" t="s">
        <v>33</v>
      </c>
      <c r="J10" s="203"/>
      <c r="K10" s="84">
        <f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84">
        <f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57">
        <f>ROUND(IF(OR(LEFT(E10,2)="ĐA",LEFT(E10,2)="DA",LEFT(E10,5)="Đồ án",LEFT(E10,5)="Đồán "),J10*0.5,(IF(H10&gt;0,H10*K10,"0")+IF(I10&gt;0,(I10*0.75)*L10,"0"))),1)</f>
        <v>0</v>
      </c>
      <c r="N10" s="14" t="s">
        <v>37</v>
      </c>
      <c r="O10" s="15" t="s">
        <v>38</v>
      </c>
      <c r="P10" s="15" t="s">
        <v>39</v>
      </c>
      <c r="Q10" s="15" t="s">
        <v>40</v>
      </c>
      <c r="R10" s="15" t="s">
        <v>41</v>
      </c>
      <c r="S10" s="159"/>
      <c r="T10" s="15" t="s">
        <v>42</v>
      </c>
      <c r="U10" s="159"/>
      <c r="V10" s="52" t="s">
        <v>43</v>
      </c>
      <c r="W10" s="159"/>
      <c r="X10" s="52" t="s">
        <v>44</v>
      </c>
      <c r="Y10" s="14" t="s">
        <v>63</v>
      </c>
      <c r="Z10" s="15" t="s">
        <v>64</v>
      </c>
      <c r="AA10" s="15" t="s">
        <v>65</v>
      </c>
      <c r="AB10" s="15" t="s">
        <v>66</v>
      </c>
      <c r="AC10" s="15" t="s">
        <v>67</v>
      </c>
      <c r="AD10" s="53"/>
    </row>
    <row r="11" spans="1:30" s="130" customFormat="1" ht="18" hidden="1" customHeight="1">
      <c r="A11" s="104"/>
      <c r="B11" s="91"/>
      <c r="C11" s="92"/>
      <c r="D11" s="54"/>
      <c r="E11" s="55"/>
      <c r="F11" s="56"/>
      <c r="G11" s="109"/>
      <c r="H11" s="106"/>
      <c r="I11" s="107"/>
      <c r="J11" s="90"/>
      <c r="K11" s="84">
        <f t="shared" ref="K11:K15" si="0">IF(OR(LEFT(E11,2)="ĐA",LEFT(E11,2)="DA",LEFT(E11,5)="Đồ án",LEFT(E11,5)="Đồán ",LEFT(E11,9)="Sinh hoạt",LEFT(E11,9)="sinh hoạt",LEFT(E11,6)="Cố vấn",LEFT(E11,6)="cố vấn",LEFT(E11,4)="cvht",LEFT(E11,4)="CVHT",LEFT(E11,4)="shcn",LEFT(E11,4)="SHCN"),0,(IF(AND(H11&gt;0,J11&gt;0),IF(J11&gt;60,1.3,IF(J11&gt;35,1.2,1)),0)))</f>
        <v>0</v>
      </c>
      <c r="L11" s="84">
        <f t="shared" ref="L11:L15" si="1">IF(OR(LEFT(E11,2)="ĐA",LEFT(E11,2)="DA",LEFT(E11,5)="Đồ án",LEFT(E11,5)="Đồán "),0,IF(AND(J11&gt;0,I11&gt;0),IF(AND(OR(LEFT(E11,4)="GDQP",LEFT(E11,4)="gdqp",LEFT(E11,19)="Giáo dục quốc phòng"),J11&gt;50),1.3,IF(J11&gt;35,1.2,IF(J11&gt;29,1.1,1))),0))</f>
        <v>0</v>
      </c>
      <c r="M11" s="57">
        <f t="shared" ref="M11:M15" si="2">ROUND(IF(OR(LEFT(E11,2)="ĐA",LEFT(E11,2)="DA",LEFT(E11,5)="Đồ án",LEFT(E11,5)="Đồán "),J11*0.5,(IF(H11&gt;0,H11*K11,"0")+IF(I11&gt;0,(I11*0.75)*L11,"0"))),1)</f>
        <v>0</v>
      </c>
      <c r="N11" s="182"/>
      <c r="O11" s="182"/>
      <c r="P11" s="196"/>
      <c r="Q11" s="182"/>
      <c r="R11" s="182"/>
      <c r="S11" s="182"/>
      <c r="T11" s="182"/>
      <c r="U11" s="182"/>
      <c r="V11" s="182"/>
      <c r="W11" s="182"/>
      <c r="X11" s="182"/>
      <c r="Y11" s="182"/>
      <c r="Z11" s="182"/>
      <c r="AA11" s="182"/>
      <c r="AB11" s="182"/>
      <c r="AC11" s="182"/>
      <c r="AD11" s="83"/>
    </row>
    <row r="12" spans="1:30" s="130" customFormat="1" ht="18" hidden="1" customHeight="1">
      <c r="A12" s="104"/>
      <c r="B12" s="91"/>
      <c r="C12" s="92"/>
      <c r="D12" s="54"/>
      <c r="E12" s="55"/>
      <c r="F12" s="56"/>
      <c r="G12" s="109"/>
      <c r="H12" s="106"/>
      <c r="I12" s="107"/>
      <c r="J12" s="90"/>
      <c r="K12" s="84">
        <f t="shared" si="0"/>
        <v>0</v>
      </c>
      <c r="L12" s="84">
        <f t="shared" si="1"/>
        <v>0</v>
      </c>
      <c r="M12" s="57">
        <f t="shared" si="2"/>
        <v>0</v>
      </c>
      <c r="N12" s="182"/>
      <c r="O12" s="182"/>
      <c r="P12" s="196"/>
      <c r="Q12" s="182"/>
      <c r="R12" s="182"/>
      <c r="S12" s="182"/>
      <c r="T12" s="182"/>
      <c r="U12" s="182"/>
      <c r="V12" s="182"/>
      <c r="W12" s="182"/>
      <c r="X12" s="182"/>
      <c r="Y12" s="182"/>
      <c r="Z12" s="182"/>
      <c r="AA12" s="182"/>
      <c r="AB12" s="182"/>
      <c r="AC12" s="182"/>
      <c r="AD12" s="83"/>
    </row>
    <row r="13" spans="1:30" s="130" customFormat="1" ht="18" hidden="1" customHeight="1">
      <c r="A13" s="104"/>
      <c r="B13" s="91"/>
      <c r="C13" s="92"/>
      <c r="D13" s="54"/>
      <c r="E13" s="55"/>
      <c r="F13" s="56"/>
      <c r="G13" s="109"/>
      <c r="H13" s="106"/>
      <c r="I13" s="107"/>
      <c r="J13" s="90"/>
      <c r="K13" s="84">
        <f t="shared" si="0"/>
        <v>0</v>
      </c>
      <c r="L13" s="84">
        <f t="shared" si="1"/>
        <v>0</v>
      </c>
      <c r="M13" s="57">
        <f t="shared" si="2"/>
        <v>0</v>
      </c>
      <c r="N13" s="182"/>
      <c r="O13" s="182"/>
      <c r="P13" s="196"/>
      <c r="Q13" s="182"/>
      <c r="R13" s="182"/>
      <c r="S13" s="182"/>
      <c r="T13" s="182"/>
      <c r="U13" s="182"/>
      <c r="V13" s="182"/>
      <c r="W13" s="182"/>
      <c r="X13" s="182"/>
      <c r="Y13" s="182"/>
      <c r="Z13" s="182"/>
      <c r="AA13" s="182"/>
      <c r="AB13" s="182"/>
      <c r="AC13" s="182"/>
      <c r="AD13" s="83"/>
    </row>
    <row r="14" spans="1:30" s="130" customFormat="1" ht="18" hidden="1" customHeight="1">
      <c r="A14" s="104"/>
      <c r="B14" s="91"/>
      <c r="C14" s="92"/>
      <c r="D14" s="54"/>
      <c r="E14" s="55"/>
      <c r="F14" s="56"/>
      <c r="G14" s="109"/>
      <c r="H14" s="106"/>
      <c r="I14" s="107"/>
      <c r="J14" s="90"/>
      <c r="K14" s="84">
        <f t="shared" si="0"/>
        <v>0</v>
      </c>
      <c r="L14" s="84">
        <f t="shared" si="1"/>
        <v>0</v>
      </c>
      <c r="M14" s="57">
        <f t="shared" si="2"/>
        <v>0</v>
      </c>
      <c r="N14" s="182"/>
      <c r="O14" s="182"/>
      <c r="P14" s="196"/>
      <c r="Q14" s="182"/>
      <c r="R14" s="182"/>
      <c r="S14" s="182"/>
      <c r="T14" s="182"/>
      <c r="U14" s="182"/>
      <c r="V14" s="182"/>
      <c r="W14" s="182"/>
      <c r="X14" s="182"/>
      <c r="Y14" s="182"/>
      <c r="Z14" s="182"/>
      <c r="AA14" s="182"/>
      <c r="AB14" s="182"/>
      <c r="AC14" s="182"/>
      <c r="AD14" s="83"/>
    </row>
    <row r="15" spans="1:30" ht="18" customHeight="1">
      <c r="A15" s="88">
        <v>17</v>
      </c>
      <c r="B15" s="72" t="s">
        <v>78</v>
      </c>
      <c r="C15" s="73" t="s">
        <v>79</v>
      </c>
      <c r="D15" s="54" t="s">
        <v>121</v>
      </c>
      <c r="E15" s="55" t="s">
        <v>97</v>
      </c>
      <c r="F15" s="56" t="s">
        <v>98</v>
      </c>
      <c r="G15" s="110">
        <v>1</v>
      </c>
      <c r="H15" s="111">
        <v>45</v>
      </c>
      <c r="I15" s="112">
        <v>0</v>
      </c>
      <c r="J15" s="90">
        <v>65</v>
      </c>
      <c r="K15" s="84">
        <f t="shared" si="0"/>
        <v>1.3</v>
      </c>
      <c r="L15" s="84">
        <f t="shared" si="1"/>
        <v>0</v>
      </c>
      <c r="M15" s="57">
        <f t="shared" si="2"/>
        <v>58.5</v>
      </c>
      <c r="N15" s="188">
        <v>67.5</v>
      </c>
      <c r="O15" s="183">
        <v>0</v>
      </c>
      <c r="P15" s="184">
        <f>SUM(M15:M34)+N15+O15</f>
        <v>1112.5</v>
      </c>
      <c r="Q15" s="183">
        <v>0</v>
      </c>
      <c r="R15" s="184">
        <v>52</v>
      </c>
      <c r="S15" s="181">
        <v>450</v>
      </c>
      <c r="T15" s="183">
        <v>450</v>
      </c>
      <c r="U15" s="181">
        <v>112</v>
      </c>
      <c r="V15" s="198">
        <v>112</v>
      </c>
      <c r="W15" s="181">
        <v>56</v>
      </c>
      <c r="X15" s="183">
        <v>56</v>
      </c>
      <c r="Y15" s="184">
        <f>ROUND((P15-T15),1)</f>
        <v>662.5</v>
      </c>
      <c r="Z15" s="206">
        <f>IF(OR(SUM(V15:V34)="",SUM(Q15:Q34)=""),0,IF(OR(SUM(U15:U34)=320,SUM(V15:V34)&gt;0),ROUND((SUM(Q15:Q34)-SUM(V15:V34)),1),0))</f>
        <v>-112</v>
      </c>
      <c r="AA15" s="206">
        <f>IF(OR(SUM(X15:X34)="",SUM(R15:R34)=""),0,IF(OR(SUM(W15:W34)=160,SUM(X15:X34)&gt;0),ROUND((SUM(R15:R34)-SUM(X15:X34)),1),0))</f>
        <v>-4</v>
      </c>
      <c r="AB15" s="207"/>
      <c r="AC15" s="212">
        <f>SUM(Y15:AA34)</f>
        <v>546.5</v>
      </c>
      <c r="AD15" s="212"/>
    </row>
    <row r="16" spans="1:30" ht="18" customHeight="1">
      <c r="A16" s="85"/>
      <c r="B16" s="91"/>
      <c r="C16" s="92"/>
      <c r="D16" s="54" t="s">
        <v>121</v>
      </c>
      <c r="E16" s="55" t="s">
        <v>97</v>
      </c>
      <c r="F16" s="56" t="s">
        <v>122</v>
      </c>
      <c r="G16" s="74">
        <v>1</v>
      </c>
      <c r="H16" s="113">
        <v>0</v>
      </c>
      <c r="I16" s="114">
        <v>60</v>
      </c>
      <c r="J16" s="90">
        <v>33</v>
      </c>
      <c r="K16" s="84">
        <f t="shared" ref="K16:K57" si="3">IF(OR(LEFT(E16,2)="ĐA",LEFT(E16,2)="DA",LEFT(E16,5)="Đồ án",LEFT(E16,5)="Đồán ",LEFT(E16,9)="Sinh hoạt",LEFT(E16,9)="sinh hoạt",LEFT(E16,6)="Cố vấn",LEFT(E16,6)="cố vấn",LEFT(E16,4)="cvht",LEFT(E16,4)="CVHT",LEFT(E16,4)="shcn",LEFT(E16,4)="SHCN"),0,(IF(AND(H16&gt;0,J16&gt;0),IF(J16&gt;60,1.3,IF(J16&gt;35,1.2,1)),0)))</f>
        <v>0</v>
      </c>
      <c r="L16" s="84">
        <f t="shared" ref="L16:L57" si="4">IF(OR(LEFT(E16,2)="ĐA",LEFT(E16,2)="DA",LEFT(E16,5)="Đồ án",LEFT(E16,5)="Đồán "),0,IF(AND(J16&gt;0,I16&gt;0),IF(AND(OR(LEFT(E16,4)="GDQP",LEFT(E16,4)="gdqp",LEFT(E16,19)="Giáo dục quốc phòng"),J16&gt;50),1.3,IF(J16&gt;35,1.2,IF(J16&gt;29,1.1,1))),0))</f>
        <v>1.1000000000000001</v>
      </c>
      <c r="M16" s="57">
        <f t="shared" ref="M16:M57" si="5">ROUND(IF(OR(LEFT(E16,2)="ĐA",LEFT(E16,2)="DA",LEFT(E16,5)="Đồ án",LEFT(E16,5)="Đồán "),J16*0.5,(IF(H16&gt;0,H16*K16,"0")+IF(I16&gt;0,(I16*0.75)*L16,"0"))),1)</f>
        <v>49.5</v>
      </c>
      <c r="N16" s="158"/>
      <c r="O16" s="158"/>
      <c r="P16" s="158"/>
      <c r="Q16" s="158"/>
      <c r="R16" s="158"/>
      <c r="S16" s="158"/>
      <c r="T16" s="158"/>
      <c r="U16" s="158"/>
      <c r="V16" s="158"/>
      <c r="W16" s="158"/>
      <c r="X16" s="158"/>
      <c r="Y16" s="158"/>
      <c r="Z16" s="158"/>
      <c r="AA16" s="158"/>
      <c r="AB16" s="158"/>
      <c r="AC16" s="158"/>
      <c r="AD16" s="158"/>
    </row>
    <row r="17" spans="1:30" ht="18" customHeight="1">
      <c r="A17" s="85"/>
      <c r="B17" s="91"/>
      <c r="C17" s="92"/>
      <c r="D17" s="54" t="s">
        <v>121</v>
      </c>
      <c r="E17" s="55" t="s">
        <v>97</v>
      </c>
      <c r="F17" s="56" t="s">
        <v>123</v>
      </c>
      <c r="G17" s="74">
        <v>1</v>
      </c>
      <c r="H17" s="115">
        <v>0</v>
      </c>
      <c r="I17" s="116">
        <v>60</v>
      </c>
      <c r="J17" s="90">
        <v>32</v>
      </c>
      <c r="K17" s="84">
        <f t="shared" si="3"/>
        <v>0</v>
      </c>
      <c r="L17" s="84">
        <f t="shared" si="4"/>
        <v>1.1000000000000001</v>
      </c>
      <c r="M17" s="57">
        <f t="shared" si="5"/>
        <v>49.5</v>
      </c>
      <c r="N17" s="158"/>
      <c r="O17" s="158"/>
      <c r="P17" s="158"/>
      <c r="Q17" s="158"/>
      <c r="R17" s="158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</row>
    <row r="18" spans="1:30" ht="18" customHeight="1">
      <c r="A18" s="85"/>
      <c r="B18" s="91"/>
      <c r="C18" s="92"/>
      <c r="D18" s="54" t="s">
        <v>124</v>
      </c>
      <c r="E18" s="55" t="s">
        <v>99</v>
      </c>
      <c r="F18" s="56" t="s">
        <v>100</v>
      </c>
      <c r="G18" s="74">
        <v>1</v>
      </c>
      <c r="H18" s="115">
        <v>60</v>
      </c>
      <c r="I18" s="116">
        <v>30</v>
      </c>
      <c r="J18" s="90">
        <v>43</v>
      </c>
      <c r="K18" s="84">
        <f t="shared" si="3"/>
        <v>1.2</v>
      </c>
      <c r="L18" s="84">
        <f t="shared" si="4"/>
        <v>1.2</v>
      </c>
      <c r="M18" s="57">
        <f t="shared" si="5"/>
        <v>99</v>
      </c>
      <c r="N18" s="158"/>
      <c r="O18" s="158"/>
      <c r="P18" s="158"/>
      <c r="Q18" s="158"/>
      <c r="R18" s="158"/>
      <c r="S18" s="158"/>
      <c r="T18" s="158"/>
      <c r="U18" s="158"/>
      <c r="V18" s="158"/>
      <c r="W18" s="158"/>
      <c r="X18" s="158"/>
      <c r="Y18" s="158"/>
      <c r="Z18" s="158"/>
      <c r="AA18" s="158"/>
      <c r="AB18" s="158"/>
      <c r="AC18" s="158"/>
      <c r="AD18" s="158"/>
    </row>
    <row r="19" spans="1:30" ht="18" customHeight="1">
      <c r="A19" s="85"/>
      <c r="B19" s="91"/>
      <c r="C19" s="92"/>
      <c r="D19" s="54"/>
      <c r="E19" s="131" t="s">
        <v>103</v>
      </c>
      <c r="F19" s="132" t="s">
        <v>100</v>
      </c>
      <c r="G19" s="137">
        <v>1</v>
      </c>
      <c r="H19" s="138"/>
      <c r="I19" s="139"/>
      <c r="J19" s="136">
        <v>43</v>
      </c>
      <c r="K19" s="84">
        <f t="shared" si="3"/>
        <v>0</v>
      </c>
      <c r="L19" s="84">
        <f t="shared" si="4"/>
        <v>0</v>
      </c>
      <c r="M19" s="57">
        <f t="shared" si="5"/>
        <v>21.5</v>
      </c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</row>
    <row r="20" spans="1:30" ht="18" customHeight="1">
      <c r="A20" s="85"/>
      <c r="B20" s="91"/>
      <c r="C20" s="92"/>
      <c r="D20" s="54" t="s">
        <v>125</v>
      </c>
      <c r="E20" s="55" t="s">
        <v>101</v>
      </c>
      <c r="F20" s="56" t="s">
        <v>95</v>
      </c>
      <c r="G20" s="74">
        <v>1</v>
      </c>
      <c r="H20" s="113">
        <v>45</v>
      </c>
      <c r="I20" s="114">
        <v>30</v>
      </c>
      <c r="J20" s="90">
        <v>37</v>
      </c>
      <c r="K20" s="84">
        <f t="shared" si="3"/>
        <v>1.2</v>
      </c>
      <c r="L20" s="84">
        <f t="shared" si="4"/>
        <v>1.2</v>
      </c>
      <c r="M20" s="57">
        <f t="shared" si="5"/>
        <v>81</v>
      </c>
      <c r="N20" s="158"/>
      <c r="O20" s="158"/>
      <c r="P20" s="158"/>
      <c r="Q20" s="158"/>
      <c r="R20" s="158"/>
      <c r="S20" s="158"/>
      <c r="T20" s="158"/>
      <c r="U20" s="158"/>
      <c r="V20" s="158"/>
      <c r="W20" s="158"/>
      <c r="X20" s="158"/>
      <c r="Y20" s="158"/>
      <c r="Z20" s="158"/>
      <c r="AA20" s="158"/>
      <c r="AB20" s="158"/>
      <c r="AC20" s="158"/>
      <c r="AD20" s="158"/>
    </row>
    <row r="21" spans="1:30" ht="18" customHeight="1">
      <c r="A21" s="104"/>
      <c r="B21" s="91"/>
      <c r="C21" s="92"/>
      <c r="D21" s="54" t="s">
        <v>126</v>
      </c>
      <c r="E21" s="55" t="s">
        <v>94</v>
      </c>
      <c r="F21" s="56" t="s">
        <v>102</v>
      </c>
      <c r="G21" s="74">
        <v>1</v>
      </c>
      <c r="H21" s="113">
        <v>30</v>
      </c>
      <c r="I21" s="114">
        <v>60</v>
      </c>
      <c r="J21" s="90">
        <v>39</v>
      </c>
      <c r="K21" s="84">
        <f t="shared" si="3"/>
        <v>1.2</v>
      </c>
      <c r="L21" s="84">
        <f t="shared" si="4"/>
        <v>1.2</v>
      </c>
      <c r="M21" s="57">
        <f t="shared" si="5"/>
        <v>90</v>
      </c>
      <c r="N21" s="182"/>
      <c r="O21" s="182"/>
      <c r="P21" s="182"/>
      <c r="Q21" s="182"/>
      <c r="R21" s="182"/>
      <c r="S21" s="182"/>
      <c r="T21" s="182"/>
      <c r="U21" s="182"/>
      <c r="V21" s="182"/>
      <c r="W21" s="182"/>
      <c r="X21" s="182"/>
      <c r="Y21" s="182"/>
      <c r="Z21" s="182"/>
      <c r="AA21" s="182"/>
      <c r="AB21" s="182"/>
      <c r="AC21" s="182"/>
      <c r="AD21" s="182"/>
    </row>
    <row r="22" spans="1:30" ht="18" customHeight="1">
      <c r="A22" s="104"/>
      <c r="B22" s="91"/>
      <c r="C22" s="92"/>
      <c r="D22" s="54"/>
      <c r="E22" s="55" t="s">
        <v>118</v>
      </c>
      <c r="F22" s="56" t="s">
        <v>102</v>
      </c>
      <c r="G22" s="141"/>
      <c r="H22" s="142"/>
      <c r="I22" s="143"/>
      <c r="J22" s="90"/>
      <c r="K22" s="84">
        <f t="shared" si="3"/>
        <v>0</v>
      </c>
      <c r="L22" s="84">
        <f t="shared" si="4"/>
        <v>0</v>
      </c>
      <c r="M22" s="57">
        <f t="shared" si="5"/>
        <v>0</v>
      </c>
      <c r="N22" s="182"/>
      <c r="O22" s="182"/>
      <c r="P22" s="182"/>
      <c r="Q22" s="182"/>
      <c r="R22" s="182"/>
      <c r="S22" s="182"/>
      <c r="T22" s="182"/>
      <c r="U22" s="182"/>
      <c r="V22" s="182"/>
      <c r="W22" s="182"/>
      <c r="X22" s="182"/>
      <c r="Y22" s="182"/>
      <c r="Z22" s="182"/>
      <c r="AA22" s="182"/>
      <c r="AB22" s="182"/>
      <c r="AC22" s="182"/>
      <c r="AD22" s="182"/>
    </row>
    <row r="23" spans="1:30" s="229" customFormat="1" ht="18" customHeight="1">
      <c r="A23" s="217"/>
      <c r="B23" s="218"/>
      <c r="C23" s="219"/>
      <c r="D23" s="220"/>
      <c r="E23" s="221" t="s">
        <v>129</v>
      </c>
      <c r="F23" s="222" t="s">
        <v>128</v>
      </c>
      <c r="G23" s="223">
        <v>2</v>
      </c>
      <c r="H23" s="224"/>
      <c r="I23" s="225"/>
      <c r="J23" s="226">
        <v>40</v>
      </c>
      <c r="K23" s="227">
        <f t="shared" si="3"/>
        <v>0</v>
      </c>
      <c r="L23" s="227">
        <f t="shared" si="4"/>
        <v>0</v>
      </c>
      <c r="M23" s="228">
        <f t="shared" si="5"/>
        <v>20</v>
      </c>
      <c r="N23" s="182"/>
      <c r="O23" s="182"/>
      <c r="P23" s="182"/>
      <c r="Q23" s="182"/>
      <c r="R23" s="182"/>
      <c r="S23" s="182"/>
      <c r="T23" s="182"/>
      <c r="U23" s="182"/>
      <c r="V23" s="182"/>
      <c r="W23" s="182"/>
      <c r="X23" s="182"/>
      <c r="Y23" s="182"/>
      <c r="Z23" s="182"/>
      <c r="AA23" s="182"/>
      <c r="AB23" s="182"/>
      <c r="AC23" s="182"/>
      <c r="AD23" s="182"/>
    </row>
    <row r="24" spans="1:30" s="229" customFormat="1" ht="18" customHeight="1">
      <c r="A24" s="217"/>
      <c r="B24" s="218"/>
      <c r="C24" s="219"/>
      <c r="D24" s="220"/>
      <c r="E24" s="221" t="s">
        <v>137</v>
      </c>
      <c r="F24" s="222" t="s">
        <v>128</v>
      </c>
      <c r="G24" s="223">
        <v>2</v>
      </c>
      <c r="H24" s="224">
        <v>45</v>
      </c>
      <c r="I24" s="225">
        <v>30</v>
      </c>
      <c r="J24" s="226">
        <v>40</v>
      </c>
      <c r="K24" s="227">
        <f t="shared" si="3"/>
        <v>1.2</v>
      </c>
      <c r="L24" s="227">
        <f t="shared" si="4"/>
        <v>1.2</v>
      </c>
      <c r="M24" s="228">
        <f t="shared" si="5"/>
        <v>81</v>
      </c>
      <c r="N24" s="182"/>
      <c r="O24" s="182"/>
      <c r="P24" s="182"/>
      <c r="Q24" s="182"/>
      <c r="R24" s="182"/>
      <c r="S24" s="182"/>
      <c r="T24" s="182"/>
      <c r="U24" s="182"/>
      <c r="V24" s="182"/>
      <c r="W24" s="182"/>
      <c r="X24" s="182"/>
      <c r="Y24" s="182"/>
      <c r="Z24" s="182"/>
      <c r="AA24" s="182"/>
      <c r="AB24" s="182"/>
      <c r="AC24" s="182"/>
      <c r="AD24" s="182"/>
    </row>
    <row r="25" spans="1:30" ht="18" customHeight="1">
      <c r="A25" s="104"/>
      <c r="B25" s="91"/>
      <c r="C25" s="92"/>
      <c r="D25" s="54"/>
      <c r="E25" s="55" t="s">
        <v>130</v>
      </c>
      <c r="F25" s="56" t="s">
        <v>112</v>
      </c>
      <c r="G25" s="74">
        <v>2</v>
      </c>
      <c r="H25" s="113">
        <v>45</v>
      </c>
      <c r="I25" s="114">
        <v>30</v>
      </c>
      <c r="J25" s="90">
        <v>40</v>
      </c>
      <c r="K25" s="84">
        <f t="shared" si="3"/>
        <v>1.2</v>
      </c>
      <c r="L25" s="84">
        <f t="shared" si="4"/>
        <v>1.2</v>
      </c>
      <c r="M25" s="57">
        <f t="shared" si="5"/>
        <v>81</v>
      </c>
      <c r="N25" s="182"/>
      <c r="O25" s="182"/>
      <c r="P25" s="182"/>
      <c r="Q25" s="182"/>
      <c r="R25" s="182"/>
      <c r="S25" s="182"/>
      <c r="T25" s="182"/>
      <c r="U25" s="182"/>
      <c r="V25" s="182"/>
      <c r="W25" s="182"/>
      <c r="X25" s="182"/>
      <c r="Y25" s="182"/>
      <c r="Z25" s="182"/>
      <c r="AA25" s="182"/>
      <c r="AB25" s="182"/>
      <c r="AC25" s="182"/>
      <c r="AD25" s="182"/>
    </row>
    <row r="26" spans="1:30" s="130" customFormat="1" ht="18" customHeight="1">
      <c r="A26" s="104"/>
      <c r="B26" s="91"/>
      <c r="C26" s="92"/>
      <c r="D26" s="54"/>
      <c r="E26" s="55" t="s">
        <v>130</v>
      </c>
      <c r="F26" s="56" t="s">
        <v>119</v>
      </c>
      <c r="G26" s="74">
        <v>2</v>
      </c>
      <c r="H26" s="113">
        <v>45</v>
      </c>
      <c r="I26" s="114">
        <v>30</v>
      </c>
      <c r="J26" s="90">
        <v>40</v>
      </c>
      <c r="K26" s="84">
        <f t="shared" si="3"/>
        <v>1.2</v>
      </c>
      <c r="L26" s="84">
        <f t="shared" si="4"/>
        <v>1.2</v>
      </c>
      <c r="M26" s="57">
        <f t="shared" si="5"/>
        <v>81</v>
      </c>
      <c r="N26" s="182"/>
      <c r="O26" s="182"/>
      <c r="P26" s="182"/>
      <c r="Q26" s="182"/>
      <c r="R26" s="182"/>
      <c r="S26" s="182"/>
      <c r="T26" s="182"/>
      <c r="U26" s="182"/>
      <c r="V26" s="182"/>
      <c r="W26" s="182"/>
      <c r="X26" s="182"/>
      <c r="Y26" s="182"/>
      <c r="Z26" s="182"/>
      <c r="AA26" s="182"/>
      <c r="AB26" s="182"/>
      <c r="AC26" s="182"/>
      <c r="AD26" s="182"/>
    </row>
    <row r="27" spans="1:30" ht="18" customHeight="1">
      <c r="A27" s="104"/>
      <c r="B27" s="91"/>
      <c r="C27" s="92"/>
      <c r="D27" s="54"/>
      <c r="E27" s="55" t="s">
        <v>130</v>
      </c>
      <c r="F27" s="56" t="s">
        <v>120</v>
      </c>
      <c r="G27" s="74">
        <v>2</v>
      </c>
      <c r="H27" s="113">
        <v>45</v>
      </c>
      <c r="I27" s="114">
        <v>30</v>
      </c>
      <c r="J27" s="90">
        <v>40</v>
      </c>
      <c r="K27" s="84">
        <f t="shared" si="3"/>
        <v>1.2</v>
      </c>
      <c r="L27" s="84">
        <f t="shared" si="4"/>
        <v>1.2</v>
      </c>
      <c r="M27" s="57">
        <f t="shared" si="5"/>
        <v>81</v>
      </c>
      <c r="N27" s="182"/>
      <c r="O27" s="182"/>
      <c r="P27" s="182"/>
      <c r="Q27" s="182"/>
      <c r="R27" s="182"/>
      <c r="S27" s="182"/>
      <c r="T27" s="182"/>
      <c r="U27" s="182"/>
      <c r="V27" s="182"/>
      <c r="W27" s="182"/>
      <c r="X27" s="182"/>
      <c r="Y27" s="182"/>
      <c r="Z27" s="182"/>
      <c r="AA27" s="182"/>
      <c r="AB27" s="182"/>
      <c r="AC27" s="182"/>
      <c r="AD27" s="182"/>
    </row>
    <row r="28" spans="1:30" s="140" customFormat="1" ht="18" customHeight="1">
      <c r="A28" s="104"/>
      <c r="B28" s="91"/>
      <c r="C28" s="92"/>
      <c r="D28" s="54"/>
      <c r="E28" s="55" t="s">
        <v>138</v>
      </c>
      <c r="F28" s="56" t="s">
        <v>107</v>
      </c>
      <c r="G28" s="74">
        <v>2</v>
      </c>
      <c r="H28" s="113">
        <v>15</v>
      </c>
      <c r="I28" s="114"/>
      <c r="J28" s="90">
        <v>40</v>
      </c>
      <c r="K28" s="84">
        <f t="shared" si="3"/>
        <v>1.2</v>
      </c>
      <c r="L28" s="84">
        <f t="shared" si="4"/>
        <v>0</v>
      </c>
      <c r="M28" s="57">
        <f t="shared" si="5"/>
        <v>18</v>
      </c>
      <c r="N28" s="182"/>
      <c r="O28" s="182"/>
      <c r="P28" s="182"/>
      <c r="Q28" s="182"/>
      <c r="R28" s="182"/>
      <c r="S28" s="182"/>
      <c r="T28" s="182"/>
      <c r="U28" s="182"/>
      <c r="V28" s="182"/>
      <c r="W28" s="182"/>
      <c r="X28" s="182"/>
      <c r="Y28" s="182"/>
      <c r="Z28" s="182"/>
      <c r="AA28" s="182"/>
      <c r="AB28" s="182"/>
      <c r="AC28" s="182"/>
      <c r="AD28" s="182"/>
    </row>
    <row r="29" spans="1:30" s="140" customFormat="1" ht="18" customHeight="1">
      <c r="A29" s="104"/>
      <c r="B29" s="91"/>
      <c r="C29" s="92"/>
      <c r="D29" s="54"/>
      <c r="E29" s="55" t="s">
        <v>146</v>
      </c>
      <c r="F29" s="56" t="s">
        <v>107</v>
      </c>
      <c r="G29" s="74">
        <v>2</v>
      </c>
      <c r="H29" s="113"/>
      <c r="I29" s="114">
        <v>30</v>
      </c>
      <c r="J29" s="90">
        <v>40</v>
      </c>
      <c r="K29" s="84">
        <f t="shared" si="3"/>
        <v>0</v>
      </c>
      <c r="L29" s="84">
        <f t="shared" si="4"/>
        <v>1.2</v>
      </c>
      <c r="M29" s="57">
        <f t="shared" si="5"/>
        <v>27</v>
      </c>
      <c r="N29" s="182"/>
      <c r="O29" s="182"/>
      <c r="P29" s="182"/>
      <c r="Q29" s="182"/>
      <c r="R29" s="182"/>
      <c r="S29" s="182"/>
      <c r="T29" s="182"/>
      <c r="U29" s="182"/>
      <c r="V29" s="182"/>
      <c r="W29" s="182"/>
      <c r="X29" s="182"/>
      <c r="Y29" s="182"/>
      <c r="Z29" s="182"/>
      <c r="AA29" s="182"/>
      <c r="AB29" s="182"/>
      <c r="AC29" s="182"/>
      <c r="AD29" s="182"/>
    </row>
    <row r="30" spans="1:30" ht="18" customHeight="1">
      <c r="A30" s="85"/>
      <c r="B30" s="91"/>
      <c r="C30" s="92"/>
      <c r="D30" s="54"/>
      <c r="E30" s="55" t="s">
        <v>147</v>
      </c>
      <c r="F30" s="56" t="s">
        <v>107</v>
      </c>
      <c r="G30" s="74">
        <v>2</v>
      </c>
      <c r="H30" s="113"/>
      <c r="I30" s="114">
        <v>30</v>
      </c>
      <c r="J30" s="90">
        <v>40</v>
      </c>
      <c r="K30" s="84">
        <f t="shared" si="3"/>
        <v>0</v>
      </c>
      <c r="L30" s="84">
        <f t="shared" si="4"/>
        <v>1.2</v>
      </c>
      <c r="M30" s="57">
        <f t="shared" si="5"/>
        <v>27</v>
      </c>
      <c r="N30" s="158"/>
      <c r="O30" s="158"/>
      <c r="P30" s="158"/>
      <c r="Q30" s="158"/>
      <c r="R30" s="158"/>
      <c r="S30" s="158"/>
      <c r="T30" s="158"/>
      <c r="U30" s="158"/>
      <c r="V30" s="158"/>
      <c r="W30" s="158"/>
      <c r="X30" s="158"/>
      <c r="Y30" s="158"/>
      <c r="Z30" s="158"/>
      <c r="AA30" s="158"/>
      <c r="AB30" s="158"/>
      <c r="AC30" s="158"/>
      <c r="AD30" s="158"/>
    </row>
    <row r="31" spans="1:30" ht="18" customHeight="1">
      <c r="A31" s="85"/>
      <c r="B31" s="91"/>
      <c r="C31" s="92"/>
      <c r="D31" s="54"/>
      <c r="E31" s="55" t="s">
        <v>94</v>
      </c>
      <c r="F31" s="56" t="s">
        <v>139</v>
      </c>
      <c r="G31" s="74">
        <v>2</v>
      </c>
      <c r="H31" s="113">
        <v>30</v>
      </c>
      <c r="I31" s="114">
        <v>60</v>
      </c>
      <c r="J31" s="90">
        <v>40</v>
      </c>
      <c r="K31" s="84">
        <f t="shared" si="3"/>
        <v>1.2</v>
      </c>
      <c r="L31" s="84">
        <f t="shared" si="4"/>
        <v>1.2</v>
      </c>
      <c r="M31" s="57">
        <f t="shared" si="5"/>
        <v>90</v>
      </c>
      <c r="N31" s="158"/>
      <c r="O31" s="158"/>
      <c r="P31" s="158"/>
      <c r="Q31" s="158"/>
      <c r="R31" s="158"/>
      <c r="S31" s="158"/>
      <c r="T31" s="158"/>
      <c r="U31" s="158"/>
      <c r="V31" s="158"/>
      <c r="W31" s="158"/>
      <c r="X31" s="158"/>
      <c r="Y31" s="158"/>
      <c r="Z31" s="158"/>
      <c r="AA31" s="158"/>
      <c r="AB31" s="158"/>
      <c r="AC31" s="158"/>
      <c r="AD31" s="158"/>
    </row>
    <row r="32" spans="1:30" ht="18" customHeight="1">
      <c r="A32" s="85"/>
      <c r="B32" s="91"/>
      <c r="C32" s="92"/>
      <c r="D32" s="54"/>
      <c r="E32" s="55" t="s">
        <v>94</v>
      </c>
      <c r="F32" s="56" t="s">
        <v>140</v>
      </c>
      <c r="G32" s="74">
        <v>2</v>
      </c>
      <c r="H32" s="113">
        <v>30</v>
      </c>
      <c r="I32" s="114">
        <v>60</v>
      </c>
      <c r="J32" s="90">
        <v>40</v>
      </c>
      <c r="K32" s="84">
        <f t="shared" si="3"/>
        <v>1.2</v>
      </c>
      <c r="L32" s="84">
        <f t="shared" si="4"/>
        <v>1.2</v>
      </c>
      <c r="M32" s="57">
        <f t="shared" si="5"/>
        <v>90</v>
      </c>
      <c r="N32" s="158"/>
      <c r="O32" s="158"/>
      <c r="P32" s="158"/>
      <c r="Q32" s="158"/>
      <c r="R32" s="158"/>
      <c r="S32" s="158"/>
      <c r="T32" s="158"/>
      <c r="U32" s="158"/>
      <c r="V32" s="158"/>
      <c r="W32" s="158"/>
      <c r="X32" s="158"/>
      <c r="Y32" s="158"/>
      <c r="Z32" s="158"/>
      <c r="AA32" s="158"/>
      <c r="AB32" s="158"/>
      <c r="AC32" s="158"/>
      <c r="AD32" s="158"/>
    </row>
    <row r="33" spans="1:30" ht="18" hidden="1" customHeight="1">
      <c r="A33" s="104"/>
      <c r="B33" s="91"/>
      <c r="C33" s="92"/>
      <c r="D33" s="54"/>
      <c r="E33" s="55"/>
      <c r="F33" s="56"/>
      <c r="G33" s="74"/>
      <c r="H33" s="120"/>
      <c r="I33" s="121"/>
      <c r="J33" s="90"/>
      <c r="K33" s="84">
        <f t="shared" si="3"/>
        <v>0</v>
      </c>
      <c r="L33" s="84">
        <f t="shared" si="4"/>
        <v>0</v>
      </c>
      <c r="M33" s="57">
        <f t="shared" si="5"/>
        <v>0</v>
      </c>
      <c r="N33" s="182"/>
      <c r="O33" s="182"/>
      <c r="P33" s="182"/>
      <c r="Q33" s="182"/>
      <c r="R33" s="182"/>
      <c r="S33" s="182"/>
      <c r="T33" s="182"/>
      <c r="U33" s="182"/>
      <c r="V33" s="182"/>
      <c r="W33" s="182"/>
      <c r="X33" s="182"/>
      <c r="Y33" s="182"/>
      <c r="Z33" s="182"/>
      <c r="AA33" s="182"/>
      <c r="AB33" s="182"/>
      <c r="AC33" s="182"/>
      <c r="AD33" s="182"/>
    </row>
    <row r="34" spans="1:30" ht="18" hidden="1" customHeight="1">
      <c r="A34" s="85"/>
      <c r="B34" s="91"/>
      <c r="C34" s="92"/>
      <c r="D34" s="54"/>
      <c r="E34" s="55"/>
      <c r="F34" s="56"/>
      <c r="G34" s="110"/>
      <c r="H34" s="117"/>
      <c r="I34" s="118"/>
      <c r="J34" s="119"/>
      <c r="K34" s="84">
        <f t="shared" si="3"/>
        <v>0</v>
      </c>
      <c r="L34" s="84">
        <f t="shared" si="4"/>
        <v>0</v>
      </c>
      <c r="M34" s="57">
        <f t="shared" si="5"/>
        <v>0</v>
      </c>
      <c r="N34" s="158"/>
      <c r="O34" s="158"/>
      <c r="P34" s="158"/>
      <c r="Q34" s="158"/>
      <c r="R34" s="158"/>
      <c r="S34" s="158"/>
      <c r="T34" s="158"/>
      <c r="U34" s="158"/>
      <c r="V34" s="158"/>
      <c r="W34" s="158"/>
      <c r="X34" s="158"/>
      <c r="Y34" s="158"/>
      <c r="Z34" s="158"/>
      <c r="AA34" s="158"/>
      <c r="AB34" s="158"/>
      <c r="AC34" s="158"/>
      <c r="AD34" s="158"/>
    </row>
    <row r="35" spans="1:30" ht="18" customHeight="1">
      <c r="A35" s="88">
        <v>18</v>
      </c>
      <c r="B35" s="72" t="s">
        <v>80</v>
      </c>
      <c r="C35" s="73" t="s">
        <v>81</v>
      </c>
      <c r="D35" s="54">
        <v>20200090201</v>
      </c>
      <c r="E35" s="55" t="s">
        <v>106</v>
      </c>
      <c r="F35" s="56" t="s">
        <v>107</v>
      </c>
      <c r="G35" s="108">
        <v>1</v>
      </c>
      <c r="H35" s="106">
        <v>45</v>
      </c>
      <c r="I35" s="107"/>
      <c r="J35" s="90">
        <v>58</v>
      </c>
      <c r="K35" s="84">
        <f t="shared" si="3"/>
        <v>1.2</v>
      </c>
      <c r="L35" s="84">
        <f t="shared" si="4"/>
        <v>0</v>
      </c>
      <c r="M35" s="57">
        <f t="shared" si="5"/>
        <v>54</v>
      </c>
      <c r="N35" s="188">
        <v>89.5</v>
      </c>
      <c r="O35" s="183"/>
      <c r="P35" s="184">
        <f>SUM(M35:M57)+N35+O35</f>
        <v>1187</v>
      </c>
      <c r="Q35" s="183">
        <v>0</v>
      </c>
      <c r="R35" s="184">
        <v>35</v>
      </c>
      <c r="S35" s="181">
        <v>450</v>
      </c>
      <c r="T35" s="183">
        <v>450</v>
      </c>
      <c r="U35" s="181">
        <v>112</v>
      </c>
      <c r="V35" s="198">
        <v>112</v>
      </c>
      <c r="W35" s="181">
        <v>56</v>
      </c>
      <c r="X35" s="183">
        <v>56</v>
      </c>
      <c r="Y35" s="184">
        <f>ROUND((P35-T35),1)</f>
        <v>737</v>
      </c>
      <c r="Z35" s="206">
        <v>-112</v>
      </c>
      <c r="AA35" s="206">
        <v>-21</v>
      </c>
      <c r="AB35" s="207"/>
      <c r="AC35" s="212">
        <f>SUM(Y35:AA57)</f>
        <v>604</v>
      </c>
      <c r="AD35" s="83"/>
    </row>
    <row r="36" spans="1:30" ht="18" customHeight="1">
      <c r="A36" s="85"/>
      <c r="B36" s="91"/>
      <c r="C36" s="92"/>
      <c r="D36" s="54">
        <v>20200090201</v>
      </c>
      <c r="E36" s="55" t="s">
        <v>108</v>
      </c>
      <c r="F36" s="56" t="s">
        <v>107</v>
      </c>
      <c r="G36" s="108">
        <v>1</v>
      </c>
      <c r="H36" s="106"/>
      <c r="I36" s="107">
        <v>60</v>
      </c>
      <c r="J36" s="90">
        <v>29</v>
      </c>
      <c r="K36" s="84">
        <f t="shared" si="3"/>
        <v>0</v>
      </c>
      <c r="L36" s="84">
        <f t="shared" si="4"/>
        <v>1</v>
      </c>
      <c r="M36" s="57">
        <f t="shared" si="5"/>
        <v>45</v>
      </c>
      <c r="N36" s="158"/>
      <c r="O36" s="158"/>
      <c r="P36" s="158"/>
      <c r="Q36" s="158"/>
      <c r="R36" s="158"/>
      <c r="S36" s="158"/>
      <c r="T36" s="158"/>
      <c r="U36" s="158"/>
      <c r="V36" s="158"/>
      <c r="W36" s="158"/>
      <c r="X36" s="158"/>
      <c r="Y36" s="158"/>
      <c r="Z36" s="158"/>
      <c r="AA36" s="158"/>
      <c r="AB36" s="158"/>
      <c r="AC36" s="158"/>
      <c r="AD36" s="83"/>
    </row>
    <row r="37" spans="1:30" ht="18" customHeight="1">
      <c r="A37" s="85"/>
      <c r="B37" s="91"/>
      <c r="C37" s="92"/>
      <c r="D37" s="54">
        <v>20200090201</v>
      </c>
      <c r="E37" s="55" t="s">
        <v>108</v>
      </c>
      <c r="F37" s="56" t="s">
        <v>107</v>
      </c>
      <c r="G37" s="108">
        <v>1</v>
      </c>
      <c r="H37" s="106"/>
      <c r="I37" s="107">
        <v>60</v>
      </c>
      <c r="J37" s="90">
        <v>29</v>
      </c>
      <c r="K37" s="84">
        <f t="shared" si="3"/>
        <v>0</v>
      </c>
      <c r="L37" s="84">
        <f t="shared" si="4"/>
        <v>1</v>
      </c>
      <c r="M37" s="57">
        <f t="shared" si="5"/>
        <v>45</v>
      </c>
      <c r="N37" s="158"/>
      <c r="O37" s="158"/>
      <c r="P37" s="158"/>
      <c r="Q37" s="158"/>
      <c r="R37" s="158"/>
      <c r="S37" s="158"/>
      <c r="T37" s="158"/>
      <c r="U37" s="158"/>
      <c r="V37" s="158"/>
      <c r="W37" s="158"/>
      <c r="X37" s="158"/>
      <c r="Y37" s="158"/>
      <c r="Z37" s="158"/>
      <c r="AA37" s="158"/>
      <c r="AB37" s="158"/>
      <c r="AC37" s="158"/>
      <c r="AD37" s="83"/>
    </row>
    <row r="38" spans="1:30" ht="18" customHeight="1">
      <c r="A38" s="85"/>
      <c r="B38" s="91"/>
      <c r="C38" s="92"/>
      <c r="D38" s="54">
        <v>71400119916</v>
      </c>
      <c r="E38" s="55" t="s">
        <v>94</v>
      </c>
      <c r="F38" s="56" t="s">
        <v>109</v>
      </c>
      <c r="G38" s="108">
        <v>1</v>
      </c>
      <c r="H38" s="106">
        <v>30</v>
      </c>
      <c r="I38" s="107">
        <v>60</v>
      </c>
      <c r="J38" s="90">
        <v>52</v>
      </c>
      <c r="K38" s="84">
        <f t="shared" si="3"/>
        <v>1.2</v>
      </c>
      <c r="L38" s="84">
        <f t="shared" si="4"/>
        <v>1.2</v>
      </c>
      <c r="M38" s="57">
        <f t="shared" si="5"/>
        <v>90</v>
      </c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83"/>
    </row>
    <row r="39" spans="1:30" ht="18" customHeight="1">
      <c r="A39" s="85"/>
      <c r="B39" s="91"/>
      <c r="C39" s="92"/>
      <c r="D39" s="54">
        <v>71400119910</v>
      </c>
      <c r="E39" s="55" t="s">
        <v>94</v>
      </c>
      <c r="F39" s="56" t="s">
        <v>110</v>
      </c>
      <c r="G39" s="108">
        <v>1</v>
      </c>
      <c r="H39" s="106">
        <v>30</v>
      </c>
      <c r="I39" s="107">
        <v>60</v>
      </c>
      <c r="J39" s="90">
        <v>52</v>
      </c>
      <c r="K39" s="84">
        <f t="shared" si="3"/>
        <v>1.2</v>
      </c>
      <c r="L39" s="84">
        <f t="shared" si="4"/>
        <v>1.2</v>
      </c>
      <c r="M39" s="57">
        <f t="shared" si="5"/>
        <v>90</v>
      </c>
      <c r="N39" s="158"/>
      <c r="O39" s="158"/>
      <c r="P39" s="158"/>
      <c r="Q39" s="158"/>
      <c r="R39" s="158"/>
      <c r="S39" s="158"/>
      <c r="T39" s="158"/>
      <c r="U39" s="158"/>
      <c r="V39" s="158"/>
      <c r="W39" s="158"/>
      <c r="X39" s="158"/>
      <c r="Y39" s="158"/>
      <c r="Z39" s="158"/>
      <c r="AA39" s="158"/>
      <c r="AB39" s="158"/>
      <c r="AC39" s="158"/>
      <c r="AD39" s="83"/>
    </row>
    <row r="40" spans="1:30" ht="18" customHeight="1">
      <c r="A40" s="85"/>
      <c r="B40" s="91"/>
      <c r="C40" s="92"/>
      <c r="D40" s="54">
        <v>20200015201</v>
      </c>
      <c r="E40" s="55" t="s">
        <v>111</v>
      </c>
      <c r="F40" s="56" t="s">
        <v>112</v>
      </c>
      <c r="G40" s="108">
        <v>1</v>
      </c>
      <c r="H40" s="106">
        <v>45</v>
      </c>
      <c r="I40" s="107">
        <v>30</v>
      </c>
      <c r="J40" s="90">
        <v>34</v>
      </c>
      <c r="K40" s="84">
        <f t="shared" si="3"/>
        <v>1</v>
      </c>
      <c r="L40" s="84">
        <f t="shared" si="4"/>
        <v>1.1000000000000001</v>
      </c>
      <c r="M40" s="57">
        <f t="shared" si="5"/>
        <v>69.8</v>
      </c>
      <c r="N40" s="158"/>
      <c r="O40" s="158"/>
      <c r="P40" s="158"/>
      <c r="Q40" s="158"/>
      <c r="R40" s="158"/>
      <c r="S40" s="158"/>
      <c r="T40" s="158"/>
      <c r="U40" s="158"/>
      <c r="V40" s="158"/>
      <c r="W40" s="158"/>
      <c r="X40" s="158"/>
      <c r="Y40" s="158"/>
      <c r="Z40" s="158"/>
      <c r="AA40" s="158"/>
      <c r="AB40" s="158"/>
      <c r="AC40" s="158"/>
      <c r="AD40" s="83"/>
    </row>
    <row r="41" spans="1:30" ht="18" customHeight="1">
      <c r="A41" s="85"/>
      <c r="B41" s="91"/>
      <c r="C41" s="92"/>
      <c r="D41" s="54">
        <v>21100149201</v>
      </c>
      <c r="E41" s="55" t="s">
        <v>113</v>
      </c>
      <c r="F41" s="56" t="s">
        <v>104</v>
      </c>
      <c r="G41" s="108">
        <v>1</v>
      </c>
      <c r="H41" s="106">
        <v>60</v>
      </c>
      <c r="I41" s="107">
        <v>30</v>
      </c>
      <c r="J41" s="90">
        <v>34</v>
      </c>
      <c r="K41" s="84">
        <f t="shared" si="3"/>
        <v>1</v>
      </c>
      <c r="L41" s="84">
        <f t="shared" si="4"/>
        <v>1.1000000000000001</v>
      </c>
      <c r="M41" s="57">
        <f t="shared" si="5"/>
        <v>84.8</v>
      </c>
      <c r="N41" s="158"/>
      <c r="O41" s="158"/>
      <c r="P41" s="158"/>
      <c r="Q41" s="158"/>
      <c r="R41" s="158"/>
      <c r="S41" s="158"/>
      <c r="T41" s="158"/>
      <c r="U41" s="158"/>
      <c r="V41" s="158"/>
      <c r="W41" s="158"/>
      <c r="X41" s="158"/>
      <c r="Y41" s="158"/>
      <c r="Z41" s="158"/>
      <c r="AA41" s="158"/>
      <c r="AB41" s="158"/>
      <c r="AC41" s="158"/>
      <c r="AD41" s="83"/>
    </row>
    <row r="42" spans="1:30" ht="18" customHeight="1">
      <c r="A42" s="85"/>
      <c r="B42" s="91"/>
      <c r="C42" s="92"/>
      <c r="D42" s="54">
        <v>21100151901</v>
      </c>
      <c r="E42" s="55" t="s">
        <v>114</v>
      </c>
      <c r="F42" s="56" t="s">
        <v>115</v>
      </c>
      <c r="G42" s="108">
        <v>1</v>
      </c>
      <c r="H42" s="106">
        <v>45</v>
      </c>
      <c r="I42" s="107">
        <v>30</v>
      </c>
      <c r="J42" s="90">
        <v>28</v>
      </c>
      <c r="K42" s="84">
        <f t="shared" si="3"/>
        <v>1</v>
      </c>
      <c r="L42" s="84">
        <f t="shared" si="4"/>
        <v>1</v>
      </c>
      <c r="M42" s="57">
        <f t="shared" si="5"/>
        <v>67.5</v>
      </c>
      <c r="N42" s="158"/>
      <c r="O42" s="158"/>
      <c r="P42" s="158"/>
      <c r="Q42" s="158"/>
      <c r="R42" s="158"/>
      <c r="S42" s="158"/>
      <c r="T42" s="158"/>
      <c r="U42" s="158"/>
      <c r="V42" s="158"/>
      <c r="W42" s="158"/>
      <c r="X42" s="158"/>
      <c r="Y42" s="158"/>
      <c r="Z42" s="158"/>
      <c r="AA42" s="158"/>
      <c r="AB42" s="158"/>
      <c r="AC42" s="158"/>
      <c r="AD42" s="83"/>
    </row>
    <row r="43" spans="1:30" ht="18" customHeight="1">
      <c r="A43" s="85"/>
      <c r="B43" s="91"/>
      <c r="C43" s="92"/>
      <c r="D43" s="54">
        <v>21100093907</v>
      </c>
      <c r="E43" s="55" t="s">
        <v>48</v>
      </c>
      <c r="F43" s="56" t="s">
        <v>116</v>
      </c>
      <c r="G43" s="108">
        <v>1</v>
      </c>
      <c r="H43" s="106">
        <v>15</v>
      </c>
      <c r="I43" s="107">
        <v>30</v>
      </c>
      <c r="J43" s="90">
        <v>42</v>
      </c>
      <c r="K43" s="84">
        <f t="shared" si="3"/>
        <v>1.2</v>
      </c>
      <c r="L43" s="84">
        <f t="shared" si="4"/>
        <v>1.2</v>
      </c>
      <c r="M43" s="57">
        <f t="shared" si="5"/>
        <v>45</v>
      </c>
      <c r="N43" s="158"/>
      <c r="O43" s="158"/>
      <c r="P43" s="158"/>
      <c r="Q43" s="158"/>
      <c r="R43" s="158"/>
      <c r="S43" s="158"/>
      <c r="T43" s="158"/>
      <c r="U43" s="158"/>
      <c r="V43" s="158"/>
      <c r="W43" s="158"/>
      <c r="X43" s="158"/>
      <c r="Y43" s="158"/>
      <c r="Z43" s="158"/>
      <c r="AA43" s="158"/>
      <c r="AB43" s="158"/>
      <c r="AC43" s="158"/>
      <c r="AD43" s="83"/>
    </row>
    <row r="44" spans="1:30" ht="18" customHeight="1">
      <c r="A44" s="85"/>
      <c r="B44" s="91"/>
      <c r="C44" s="92"/>
      <c r="D44" s="54"/>
      <c r="E44" s="55" t="s">
        <v>118</v>
      </c>
      <c r="F44" s="56" t="s">
        <v>112</v>
      </c>
      <c r="G44" s="108"/>
      <c r="H44" s="106"/>
      <c r="I44" s="107"/>
      <c r="J44" s="90"/>
      <c r="K44" s="84">
        <f t="shared" si="3"/>
        <v>0</v>
      </c>
      <c r="L44" s="84">
        <f t="shared" si="4"/>
        <v>0</v>
      </c>
      <c r="M44" s="57">
        <f t="shared" si="5"/>
        <v>0</v>
      </c>
      <c r="N44" s="158"/>
      <c r="O44" s="158"/>
      <c r="P44" s="158"/>
      <c r="Q44" s="158"/>
      <c r="R44" s="158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83"/>
    </row>
    <row r="45" spans="1:30" ht="18" customHeight="1">
      <c r="A45" s="104"/>
      <c r="B45" s="91"/>
      <c r="C45" s="92"/>
      <c r="D45" s="55"/>
      <c r="E45" s="131" t="s">
        <v>103</v>
      </c>
      <c r="F45" s="132" t="s">
        <v>127</v>
      </c>
      <c r="G45" s="133">
        <v>1</v>
      </c>
      <c r="H45" s="134"/>
      <c r="I45" s="135"/>
      <c r="J45" s="136">
        <v>34</v>
      </c>
      <c r="K45" s="84">
        <f t="shared" si="3"/>
        <v>0</v>
      </c>
      <c r="L45" s="84">
        <f t="shared" si="4"/>
        <v>0</v>
      </c>
      <c r="M45" s="57">
        <f t="shared" si="5"/>
        <v>17</v>
      </c>
      <c r="N45" s="182"/>
      <c r="O45" s="182"/>
      <c r="P45" s="182"/>
      <c r="Q45" s="182"/>
      <c r="R45" s="182"/>
      <c r="S45" s="182"/>
      <c r="T45" s="182"/>
      <c r="U45" s="182"/>
      <c r="V45" s="182"/>
      <c r="W45" s="182"/>
      <c r="X45" s="182"/>
      <c r="Y45" s="182"/>
      <c r="Z45" s="182"/>
      <c r="AA45" s="182"/>
      <c r="AB45" s="182"/>
      <c r="AC45" s="182"/>
      <c r="AD45" s="83"/>
    </row>
    <row r="46" spans="1:30" ht="18" customHeight="1">
      <c r="A46" s="104"/>
      <c r="B46" s="91"/>
      <c r="C46" s="92"/>
      <c r="D46" s="55"/>
      <c r="E46" s="131" t="s">
        <v>103</v>
      </c>
      <c r="F46" s="132" t="s">
        <v>115</v>
      </c>
      <c r="G46" s="133">
        <v>1</v>
      </c>
      <c r="H46" s="134"/>
      <c r="I46" s="135"/>
      <c r="J46" s="136">
        <v>28</v>
      </c>
      <c r="K46" s="84">
        <f t="shared" si="3"/>
        <v>0</v>
      </c>
      <c r="L46" s="84">
        <f t="shared" si="4"/>
        <v>0</v>
      </c>
      <c r="M46" s="57">
        <f t="shared" si="5"/>
        <v>14</v>
      </c>
      <c r="N46" s="182"/>
      <c r="O46" s="182"/>
      <c r="P46" s="182"/>
      <c r="Q46" s="182"/>
      <c r="R46" s="182"/>
      <c r="S46" s="182"/>
      <c r="T46" s="182"/>
      <c r="U46" s="182"/>
      <c r="V46" s="182"/>
      <c r="W46" s="182"/>
      <c r="X46" s="182"/>
      <c r="Y46" s="182"/>
      <c r="Z46" s="182"/>
      <c r="AA46" s="182"/>
      <c r="AB46" s="182"/>
      <c r="AC46" s="182"/>
      <c r="AD46" s="83"/>
    </row>
    <row r="47" spans="1:30" ht="18" customHeight="1">
      <c r="A47" s="104"/>
      <c r="B47" s="91"/>
      <c r="C47" s="92"/>
      <c r="D47" s="55"/>
      <c r="E47" s="55" t="s">
        <v>111</v>
      </c>
      <c r="F47" s="56" t="s">
        <v>131</v>
      </c>
      <c r="G47" s="108">
        <v>2</v>
      </c>
      <c r="H47" s="122">
        <v>30</v>
      </c>
      <c r="I47" s="123">
        <v>60</v>
      </c>
      <c r="J47" s="90">
        <v>40</v>
      </c>
      <c r="K47" s="84">
        <f t="shared" si="3"/>
        <v>1.2</v>
      </c>
      <c r="L47" s="84">
        <f t="shared" si="4"/>
        <v>1.2</v>
      </c>
      <c r="M47" s="57">
        <f t="shared" si="5"/>
        <v>90</v>
      </c>
      <c r="N47" s="182"/>
      <c r="O47" s="182"/>
      <c r="P47" s="182"/>
      <c r="Q47" s="182"/>
      <c r="R47" s="182"/>
      <c r="S47" s="182"/>
      <c r="T47" s="182"/>
      <c r="U47" s="182"/>
      <c r="V47" s="182"/>
      <c r="W47" s="182"/>
      <c r="X47" s="182"/>
      <c r="Y47" s="182"/>
      <c r="Z47" s="182"/>
      <c r="AA47" s="182"/>
      <c r="AB47" s="182"/>
      <c r="AC47" s="182"/>
      <c r="AD47" s="83"/>
    </row>
    <row r="48" spans="1:30" ht="18" customHeight="1">
      <c r="A48" s="104"/>
      <c r="B48" s="91"/>
      <c r="C48" s="92"/>
      <c r="D48" s="55"/>
      <c r="E48" s="55" t="s">
        <v>132</v>
      </c>
      <c r="F48" s="56" t="s">
        <v>104</v>
      </c>
      <c r="G48" s="108">
        <v>2</v>
      </c>
      <c r="H48" s="122">
        <v>15</v>
      </c>
      <c r="I48" s="123">
        <v>30</v>
      </c>
      <c r="J48" s="90">
        <v>34</v>
      </c>
      <c r="K48" s="84">
        <f t="shared" si="3"/>
        <v>1</v>
      </c>
      <c r="L48" s="84">
        <f t="shared" si="4"/>
        <v>1.1000000000000001</v>
      </c>
      <c r="M48" s="57">
        <f t="shared" si="5"/>
        <v>39.799999999999997</v>
      </c>
      <c r="N48" s="182"/>
      <c r="O48" s="182"/>
      <c r="P48" s="182"/>
      <c r="Q48" s="182"/>
      <c r="R48" s="182"/>
      <c r="S48" s="182"/>
      <c r="T48" s="182"/>
      <c r="U48" s="182"/>
      <c r="V48" s="182"/>
      <c r="W48" s="182"/>
      <c r="X48" s="182"/>
      <c r="Y48" s="182"/>
      <c r="Z48" s="182"/>
      <c r="AA48" s="182"/>
      <c r="AB48" s="182"/>
      <c r="AC48" s="182"/>
      <c r="AD48" s="83"/>
    </row>
    <row r="49" spans="1:30" s="130" customFormat="1" ht="18" customHeight="1">
      <c r="A49" s="104"/>
      <c r="B49" s="91"/>
      <c r="C49" s="92"/>
      <c r="D49" s="55"/>
      <c r="E49" s="55" t="s">
        <v>132</v>
      </c>
      <c r="F49" s="56" t="s">
        <v>105</v>
      </c>
      <c r="G49" s="108">
        <v>2</v>
      </c>
      <c r="H49" s="122">
        <v>15</v>
      </c>
      <c r="I49" s="123">
        <v>30</v>
      </c>
      <c r="J49" s="90">
        <v>40</v>
      </c>
      <c r="K49" s="84">
        <f t="shared" si="3"/>
        <v>1.2</v>
      </c>
      <c r="L49" s="84">
        <f t="shared" si="4"/>
        <v>1.2</v>
      </c>
      <c r="M49" s="57">
        <f t="shared" si="5"/>
        <v>45</v>
      </c>
      <c r="N49" s="182"/>
      <c r="O49" s="182"/>
      <c r="P49" s="182"/>
      <c r="Q49" s="182"/>
      <c r="R49" s="182"/>
      <c r="S49" s="182"/>
      <c r="T49" s="182"/>
      <c r="U49" s="182"/>
      <c r="V49" s="182"/>
      <c r="W49" s="182"/>
      <c r="X49" s="182"/>
      <c r="Y49" s="182"/>
      <c r="Z49" s="182"/>
      <c r="AA49" s="182"/>
      <c r="AB49" s="182"/>
      <c r="AC49" s="182"/>
      <c r="AD49" s="83"/>
    </row>
    <row r="50" spans="1:30" s="130" customFormat="1" ht="18" customHeight="1">
      <c r="A50" s="104"/>
      <c r="B50" s="91"/>
      <c r="C50" s="92"/>
      <c r="D50" s="55"/>
      <c r="E50" s="55" t="s">
        <v>132</v>
      </c>
      <c r="F50" s="56" t="s">
        <v>117</v>
      </c>
      <c r="G50" s="108">
        <v>2</v>
      </c>
      <c r="H50" s="122">
        <v>15</v>
      </c>
      <c r="I50" s="123"/>
      <c r="J50" s="90">
        <v>30</v>
      </c>
      <c r="K50" s="84">
        <f t="shared" si="3"/>
        <v>1</v>
      </c>
      <c r="L50" s="84">
        <f t="shared" si="4"/>
        <v>0</v>
      </c>
      <c r="M50" s="57">
        <f t="shared" si="5"/>
        <v>15</v>
      </c>
      <c r="N50" s="182"/>
      <c r="O50" s="182"/>
      <c r="P50" s="182"/>
      <c r="Q50" s="182"/>
      <c r="R50" s="182"/>
      <c r="S50" s="182"/>
      <c r="T50" s="182"/>
      <c r="U50" s="182"/>
      <c r="V50" s="182"/>
      <c r="W50" s="182"/>
      <c r="X50" s="182"/>
      <c r="Y50" s="182"/>
      <c r="Z50" s="182"/>
      <c r="AA50" s="182"/>
      <c r="AB50" s="182"/>
      <c r="AC50" s="182"/>
      <c r="AD50" s="83"/>
    </row>
    <row r="51" spans="1:30" ht="18" customHeight="1">
      <c r="A51" s="104"/>
      <c r="B51" s="91"/>
      <c r="C51" s="92"/>
      <c r="D51" s="55"/>
      <c r="E51" s="55" t="s">
        <v>134</v>
      </c>
      <c r="F51" s="56" t="s">
        <v>117</v>
      </c>
      <c r="G51" s="108">
        <v>2</v>
      </c>
      <c r="H51" s="122"/>
      <c r="I51" s="123">
        <v>30</v>
      </c>
      <c r="J51" s="90">
        <v>30</v>
      </c>
      <c r="K51" s="84">
        <f t="shared" si="3"/>
        <v>0</v>
      </c>
      <c r="L51" s="84">
        <f t="shared" si="4"/>
        <v>1.1000000000000001</v>
      </c>
      <c r="M51" s="57">
        <f t="shared" si="5"/>
        <v>24.8</v>
      </c>
      <c r="N51" s="182"/>
      <c r="O51" s="182"/>
      <c r="P51" s="182"/>
      <c r="Q51" s="182"/>
      <c r="R51" s="182"/>
      <c r="S51" s="182"/>
      <c r="T51" s="182"/>
      <c r="U51" s="182"/>
      <c r="V51" s="182"/>
      <c r="W51" s="182"/>
      <c r="X51" s="182"/>
      <c r="Y51" s="182"/>
      <c r="Z51" s="182"/>
      <c r="AA51" s="182"/>
      <c r="AB51" s="182"/>
      <c r="AC51" s="182"/>
      <c r="AD51" s="83"/>
    </row>
    <row r="52" spans="1:30" s="130" customFormat="1" ht="18" customHeight="1">
      <c r="A52" s="104"/>
      <c r="B52" s="91"/>
      <c r="C52" s="92"/>
      <c r="D52" s="55"/>
      <c r="E52" s="55" t="s">
        <v>135</v>
      </c>
      <c r="F52" s="56" t="s">
        <v>117</v>
      </c>
      <c r="G52" s="108">
        <v>2</v>
      </c>
      <c r="H52" s="122"/>
      <c r="I52" s="123">
        <v>30</v>
      </c>
      <c r="J52" s="90">
        <v>30</v>
      </c>
      <c r="K52" s="84">
        <f t="shared" si="3"/>
        <v>0</v>
      </c>
      <c r="L52" s="84">
        <f t="shared" si="4"/>
        <v>1.1000000000000001</v>
      </c>
      <c r="M52" s="57">
        <f t="shared" si="5"/>
        <v>24.8</v>
      </c>
      <c r="N52" s="182"/>
      <c r="O52" s="182"/>
      <c r="P52" s="182"/>
      <c r="Q52" s="182"/>
      <c r="R52" s="182"/>
      <c r="S52" s="182"/>
      <c r="T52" s="182"/>
      <c r="U52" s="182"/>
      <c r="V52" s="182"/>
      <c r="W52" s="182"/>
      <c r="X52" s="182"/>
      <c r="Y52" s="182"/>
      <c r="Z52" s="182"/>
      <c r="AA52" s="182"/>
      <c r="AB52" s="182"/>
      <c r="AC52" s="182"/>
      <c r="AD52" s="83"/>
    </row>
    <row r="53" spans="1:30" ht="15.75" customHeight="1">
      <c r="A53" s="85"/>
      <c r="B53" s="91"/>
      <c r="C53" s="92"/>
      <c r="D53" s="108"/>
      <c r="E53" s="144" t="s">
        <v>114</v>
      </c>
      <c r="F53" s="108" t="s">
        <v>136</v>
      </c>
      <c r="G53" s="108">
        <v>2</v>
      </c>
      <c r="H53" s="108">
        <v>30</v>
      </c>
      <c r="I53" s="108"/>
      <c r="J53" s="90">
        <v>54</v>
      </c>
      <c r="K53" s="84">
        <f t="shared" si="3"/>
        <v>1.2</v>
      </c>
      <c r="L53" s="84">
        <f t="shared" si="4"/>
        <v>0</v>
      </c>
      <c r="M53" s="57">
        <f t="shared" si="5"/>
        <v>36</v>
      </c>
      <c r="N53" s="158"/>
      <c r="O53" s="158"/>
      <c r="P53" s="158"/>
      <c r="Q53" s="158"/>
      <c r="R53" s="158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83"/>
    </row>
    <row r="54" spans="1:30" s="140" customFormat="1" ht="15.75" customHeight="1">
      <c r="A54" s="104"/>
      <c r="B54" s="91"/>
      <c r="C54" s="92"/>
      <c r="D54" s="108"/>
      <c r="E54" s="144" t="s">
        <v>148</v>
      </c>
      <c r="F54" s="108" t="s">
        <v>136</v>
      </c>
      <c r="G54" s="108">
        <v>2</v>
      </c>
      <c r="H54" s="108"/>
      <c r="I54" s="108">
        <v>60</v>
      </c>
      <c r="J54" s="90">
        <v>27</v>
      </c>
      <c r="K54" s="84">
        <f t="shared" si="3"/>
        <v>0</v>
      </c>
      <c r="L54" s="84">
        <f t="shared" si="4"/>
        <v>1</v>
      </c>
      <c r="M54" s="57">
        <f t="shared" si="5"/>
        <v>45</v>
      </c>
      <c r="N54" s="182"/>
      <c r="O54" s="182"/>
      <c r="P54" s="182"/>
      <c r="Q54" s="182"/>
      <c r="R54" s="182"/>
      <c r="S54" s="182"/>
      <c r="T54" s="182"/>
      <c r="U54" s="182"/>
      <c r="V54" s="182"/>
      <c r="W54" s="182"/>
      <c r="X54" s="182"/>
      <c r="Y54" s="182"/>
      <c r="Z54" s="182"/>
      <c r="AA54" s="182"/>
      <c r="AB54" s="182"/>
      <c r="AC54" s="182"/>
      <c r="AD54" s="83"/>
    </row>
    <row r="55" spans="1:30" s="140" customFormat="1" ht="15.75" customHeight="1">
      <c r="A55" s="104"/>
      <c r="B55" s="91"/>
      <c r="C55" s="92"/>
      <c r="D55" s="108"/>
      <c r="E55" s="144" t="s">
        <v>149</v>
      </c>
      <c r="F55" s="108" t="s">
        <v>136</v>
      </c>
      <c r="G55" s="108">
        <v>2</v>
      </c>
      <c r="H55" s="108"/>
      <c r="I55" s="108">
        <v>60</v>
      </c>
      <c r="J55" s="90">
        <v>27</v>
      </c>
      <c r="K55" s="84">
        <f t="shared" si="3"/>
        <v>0</v>
      </c>
      <c r="L55" s="84">
        <f t="shared" si="4"/>
        <v>1</v>
      </c>
      <c r="M55" s="57">
        <f t="shared" si="5"/>
        <v>45</v>
      </c>
      <c r="N55" s="182"/>
      <c r="O55" s="182"/>
      <c r="P55" s="182"/>
      <c r="Q55" s="182"/>
      <c r="R55" s="182"/>
      <c r="S55" s="182"/>
      <c r="T55" s="182"/>
      <c r="U55" s="182"/>
      <c r="V55" s="182"/>
      <c r="W55" s="182"/>
      <c r="X55" s="182"/>
      <c r="Y55" s="182"/>
      <c r="Z55" s="182"/>
      <c r="AA55" s="182"/>
      <c r="AB55" s="182"/>
      <c r="AC55" s="182"/>
      <c r="AD55" s="83"/>
    </row>
    <row r="56" spans="1:30" s="130" customFormat="1" ht="15.75" customHeight="1">
      <c r="A56" s="104"/>
      <c r="B56" s="91"/>
      <c r="C56" s="92"/>
      <c r="D56" s="108"/>
      <c r="E56" s="145" t="s">
        <v>133</v>
      </c>
      <c r="F56" s="133" t="s">
        <v>136</v>
      </c>
      <c r="G56" s="133">
        <v>2</v>
      </c>
      <c r="H56" s="133"/>
      <c r="I56" s="133"/>
      <c r="J56" s="136">
        <v>40</v>
      </c>
      <c r="K56" s="84">
        <f t="shared" si="3"/>
        <v>0</v>
      </c>
      <c r="L56" s="84">
        <f t="shared" si="4"/>
        <v>0</v>
      </c>
      <c r="M56" s="57">
        <f t="shared" si="5"/>
        <v>20</v>
      </c>
      <c r="N56" s="182"/>
      <c r="O56" s="182"/>
      <c r="P56" s="182"/>
      <c r="Q56" s="182"/>
      <c r="R56" s="182"/>
      <c r="S56" s="182"/>
      <c r="T56" s="182"/>
      <c r="U56" s="182"/>
      <c r="V56" s="182"/>
      <c r="W56" s="182"/>
      <c r="X56" s="182"/>
      <c r="Y56" s="182"/>
      <c r="Z56" s="182"/>
      <c r="AA56" s="182"/>
      <c r="AB56" s="182"/>
      <c r="AC56" s="182"/>
      <c r="AD56" s="83"/>
    </row>
    <row r="57" spans="1:30" s="140" customFormat="1" ht="15.75" customHeight="1">
      <c r="A57" s="104"/>
      <c r="B57" s="91"/>
      <c r="C57" s="92"/>
      <c r="D57" s="108"/>
      <c r="E57" s="146" t="s">
        <v>94</v>
      </c>
      <c r="F57" s="147" t="s">
        <v>142</v>
      </c>
      <c r="G57" s="147">
        <v>2</v>
      </c>
      <c r="H57" s="147">
        <v>30</v>
      </c>
      <c r="I57" s="147">
        <v>60</v>
      </c>
      <c r="J57" s="148">
        <v>40</v>
      </c>
      <c r="K57" s="84">
        <f t="shared" si="3"/>
        <v>1.2</v>
      </c>
      <c r="L57" s="84">
        <f t="shared" si="4"/>
        <v>1.2</v>
      </c>
      <c r="M57" s="57">
        <f t="shared" si="5"/>
        <v>90</v>
      </c>
      <c r="N57" s="182"/>
      <c r="O57" s="182"/>
      <c r="P57" s="182"/>
      <c r="Q57" s="182"/>
      <c r="R57" s="182"/>
      <c r="S57" s="182"/>
      <c r="T57" s="182"/>
      <c r="U57" s="182"/>
      <c r="V57" s="182"/>
      <c r="W57" s="182"/>
      <c r="X57" s="182"/>
      <c r="Y57" s="182"/>
      <c r="Z57" s="182"/>
      <c r="AA57" s="182"/>
      <c r="AB57" s="182"/>
      <c r="AC57" s="182"/>
      <c r="AD57" s="83"/>
    </row>
    <row r="58" spans="1:30" ht="18" hidden="1" customHeight="1">
      <c r="A58" s="85"/>
      <c r="B58" s="93"/>
      <c r="C58" s="94"/>
      <c r="D58" s="89"/>
      <c r="E58" s="86"/>
      <c r="F58" s="56"/>
      <c r="G58" s="79"/>
      <c r="H58" s="80"/>
      <c r="I58" s="82"/>
      <c r="J58" s="90"/>
      <c r="K58" s="84">
        <f t="shared" ref="K58:K60" si="6">IF(OR(LEFT(E58,2)="ĐA",LEFT(E58,2)="DA",LEFT(E58,5)="Đồ án",LEFT(E58,5)="Đồán ",LEFT(E58,9)="Sinh hoạt",LEFT(E58,9)="sinh hoạt",LEFT(E58,6)="Cố vấn",LEFT(E58,6)="cố vấn",LEFT(E58,4)="cvht",LEFT(E58,4)="CVHT",LEFT(E58,4)="shcn",LEFT(E58,4)="SHCN"),0,(IF(AND(H58&gt;0,J58&gt;0),IF(J58&gt;60,1.3,IF(J58&gt;35,1.2,1)),0)))</f>
        <v>0</v>
      </c>
      <c r="L58" s="84">
        <f t="shared" ref="L58:L60" si="7">IF(OR(LEFT(E58,2)="ĐA",LEFT(E58,2)="DA",LEFT(E58,5)="Đồ án",LEFT(E58,5)="Đồán "),0,IF(AND(J58&gt;0,I58&gt;0),IF(AND(OR(LEFT(E58,4)="GDQP",LEFT(E58,4)="gdqp",LEFT(E58,19)="Giáo dục quốc phòng"),J58&gt;50),1.3,IF(J58&gt;35,1.2,IF(J58&gt;29,1.1,1))),0))</f>
        <v>0</v>
      </c>
      <c r="M58" s="57">
        <f t="shared" ref="M58:M60" si="8">ROUND(IF(OR(LEFT(E58,2)="ĐA",LEFT(E58,2)="DA",LEFT(E58,5)="Đồ án",LEFT(E58,5)="Đồán "),J58*0.5,(IF(H58&gt;0,H58*K58,"0")+IF(I58&gt;0,(I58*0.75)*L58,"0"))),1)</f>
        <v>0</v>
      </c>
      <c r="N58" s="189"/>
      <c r="O58" s="187"/>
      <c r="P58" s="186"/>
      <c r="Q58" s="187"/>
      <c r="R58" s="186"/>
      <c r="S58" s="185"/>
      <c r="T58" s="187"/>
      <c r="U58" s="185"/>
      <c r="V58" s="187"/>
      <c r="W58" s="150"/>
      <c r="X58" s="187"/>
      <c r="Y58" s="186"/>
      <c r="Z58" s="209"/>
      <c r="AA58" s="209"/>
      <c r="AB58" s="208"/>
      <c r="AC58" s="213"/>
      <c r="AD58" s="83"/>
    </row>
    <row r="59" spans="1:30" ht="18" hidden="1" customHeight="1">
      <c r="A59" s="85"/>
      <c r="B59" s="91"/>
      <c r="C59" s="92"/>
      <c r="D59" s="89"/>
      <c r="E59" s="86"/>
      <c r="F59" s="56"/>
      <c r="G59" s="79"/>
      <c r="H59" s="80"/>
      <c r="I59" s="82"/>
      <c r="J59" s="90"/>
      <c r="K59" s="84">
        <f t="shared" si="6"/>
        <v>0</v>
      </c>
      <c r="L59" s="84">
        <f t="shared" si="7"/>
        <v>0</v>
      </c>
      <c r="M59" s="57">
        <f t="shared" si="8"/>
        <v>0</v>
      </c>
      <c r="N59" s="189"/>
      <c r="O59" s="187"/>
      <c r="P59" s="186"/>
      <c r="Q59" s="187"/>
      <c r="R59" s="186"/>
      <c r="S59" s="185"/>
      <c r="T59" s="187"/>
      <c r="U59" s="185"/>
      <c r="V59" s="187"/>
      <c r="W59" s="150"/>
      <c r="X59" s="187"/>
      <c r="Y59" s="186"/>
      <c r="Z59" s="209"/>
      <c r="AA59" s="209"/>
      <c r="AB59" s="208"/>
      <c r="AC59" s="213"/>
      <c r="AD59" s="83"/>
    </row>
    <row r="60" spans="1:30" ht="18" hidden="1" customHeight="1">
      <c r="A60" s="75"/>
      <c r="B60" s="76"/>
      <c r="C60" s="77"/>
      <c r="D60" s="77"/>
      <c r="E60" s="78"/>
      <c r="F60" s="56"/>
      <c r="G60" s="79"/>
      <c r="H60" s="80"/>
      <c r="I60" s="81"/>
      <c r="J60" s="90"/>
      <c r="K60" s="84">
        <f t="shared" si="6"/>
        <v>0</v>
      </c>
      <c r="L60" s="84">
        <f t="shared" si="7"/>
        <v>0</v>
      </c>
      <c r="M60" s="57">
        <f t="shared" si="8"/>
        <v>0</v>
      </c>
      <c r="N60" s="194"/>
      <c r="O60" s="193"/>
      <c r="P60" s="195"/>
      <c r="Q60" s="193"/>
      <c r="R60" s="195"/>
      <c r="S60" s="216"/>
      <c r="T60" s="193"/>
      <c r="U60" s="216"/>
      <c r="V60" s="193"/>
      <c r="W60" s="151"/>
      <c r="X60" s="193"/>
      <c r="Y60" s="195"/>
      <c r="Z60" s="211"/>
      <c r="AA60" s="211"/>
      <c r="AB60" s="210"/>
      <c r="AC60" s="215"/>
      <c r="AD60" s="83"/>
    </row>
    <row r="61" spans="1:30" ht="24" customHeight="1">
      <c r="A61" s="168" t="s">
        <v>68</v>
      </c>
      <c r="B61" s="162"/>
      <c r="C61" s="162"/>
      <c r="D61" s="162"/>
      <c r="E61" s="162"/>
      <c r="F61" s="162"/>
      <c r="G61" s="163"/>
      <c r="H61" s="96">
        <f>SUM(H11:H60)</f>
        <v>840</v>
      </c>
      <c r="I61" s="96">
        <f>SUM(I11:I60)</f>
        <v>1260</v>
      </c>
      <c r="J61" s="95"/>
      <c r="K61" s="84"/>
      <c r="L61" s="84"/>
      <c r="M61" s="97">
        <f>SUM(M11:M60)</f>
        <v>2142.5</v>
      </c>
      <c r="N61" s="96">
        <f>SUM(N11:N60)</f>
        <v>157</v>
      </c>
      <c r="O61" s="96">
        <f>SUM(O11:O60)</f>
        <v>0</v>
      </c>
      <c r="P61" s="96">
        <f>SUM(P11:P60)</f>
        <v>2299.5</v>
      </c>
      <c r="Q61" s="96">
        <f>SUM(Q11:Q60)</f>
        <v>0</v>
      </c>
      <c r="R61" s="96">
        <f>SUM(R11:R60)</f>
        <v>87</v>
      </c>
      <c r="S61" s="98">
        <f>SUM(S11:S60)</f>
        <v>900</v>
      </c>
      <c r="T61" s="96">
        <f>SUM(T11:T60)</f>
        <v>900</v>
      </c>
      <c r="U61" s="98">
        <f>SUM(U11:U60)</f>
        <v>224</v>
      </c>
      <c r="V61" s="96">
        <f>SUM(V11:V60)</f>
        <v>224</v>
      </c>
      <c r="W61" s="98">
        <f>SUM(W11:W60)</f>
        <v>112</v>
      </c>
      <c r="X61" s="96">
        <f>SUM(X11:X60)</f>
        <v>112</v>
      </c>
      <c r="Y61" s="96">
        <f>SUM(Y11:Y60)</f>
        <v>1399.5</v>
      </c>
      <c r="Z61" s="96">
        <f>SUM(Z11:Z60)</f>
        <v>-224</v>
      </c>
      <c r="AA61" s="96">
        <f>SUM(AA11:AA60)</f>
        <v>-25</v>
      </c>
      <c r="AB61" s="96">
        <f>SUM(AB11:AB60)</f>
        <v>0</v>
      </c>
      <c r="AC61" s="96">
        <f>SUM(AC11:AC60)</f>
        <v>1150.5</v>
      </c>
      <c r="AD61" s="99"/>
    </row>
    <row r="62" spans="1:30" ht="24.75" customHeight="1">
      <c r="A62" s="61"/>
      <c r="B62" s="62" t="s">
        <v>82</v>
      </c>
      <c r="C62" s="61"/>
      <c r="D62" s="100"/>
      <c r="E62" s="61"/>
      <c r="F62" s="101"/>
      <c r="G62" s="87"/>
      <c r="H62" s="2"/>
      <c r="I62" s="2"/>
      <c r="J62" s="2"/>
      <c r="K62" s="61" t="s">
        <v>83</v>
      </c>
      <c r="L62" s="63"/>
      <c r="M62" s="63"/>
      <c r="N62" s="63"/>
      <c r="O62" s="63"/>
      <c r="P62" s="63"/>
      <c r="Q62" s="2"/>
      <c r="R62" s="2"/>
      <c r="S62" s="63" t="s">
        <v>84</v>
      </c>
      <c r="T62" s="63"/>
      <c r="U62" s="63"/>
      <c r="V62" s="63"/>
      <c r="W62" s="63"/>
      <c r="X62" s="2"/>
      <c r="Y62" s="63"/>
      <c r="Z62" s="63"/>
      <c r="AA62" s="63"/>
      <c r="AB62" s="63"/>
      <c r="AC62" s="61"/>
      <c r="AD62" s="61"/>
    </row>
    <row r="63" spans="1:30" ht="21" customHeight="1">
      <c r="A63" s="61"/>
      <c r="B63" s="61" t="s">
        <v>85</v>
      </c>
      <c r="C63" s="61"/>
      <c r="D63" s="100"/>
      <c r="E63" s="61"/>
      <c r="F63" s="101"/>
      <c r="G63" s="61"/>
      <c r="H63" s="63"/>
      <c r="I63" s="63"/>
      <c r="J63" s="63"/>
      <c r="K63" s="63" t="s">
        <v>86</v>
      </c>
      <c r="L63" s="63"/>
      <c r="M63" s="63"/>
      <c r="N63" s="63"/>
      <c r="O63" s="63"/>
      <c r="P63" s="63"/>
      <c r="Q63" s="63"/>
      <c r="R63" s="63"/>
      <c r="S63" s="61" t="s">
        <v>87</v>
      </c>
      <c r="T63" s="63"/>
      <c r="U63" s="63"/>
      <c r="V63" s="63"/>
      <c r="W63" s="63"/>
      <c r="X63" s="63"/>
      <c r="Y63" s="63"/>
      <c r="Z63" s="63"/>
      <c r="AA63" s="63"/>
      <c r="AB63" s="63"/>
      <c r="AC63" s="61"/>
      <c r="AD63" s="61"/>
    </row>
    <row r="64" spans="1:30" ht="5.25" customHeight="1">
      <c r="A64" s="61"/>
      <c r="B64" s="87"/>
      <c r="C64" s="61"/>
      <c r="D64" s="100"/>
      <c r="E64" s="61"/>
      <c r="F64" s="101"/>
      <c r="G64" s="61"/>
      <c r="H64" s="63"/>
      <c r="I64" s="63"/>
      <c r="J64" s="63"/>
      <c r="K64" s="63"/>
      <c r="L64" s="63"/>
      <c r="M64" s="63"/>
      <c r="N64" s="63"/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1"/>
      <c r="AD64" s="61"/>
    </row>
    <row r="65" spans="1:30" ht="21" customHeight="1">
      <c r="A65" s="61"/>
      <c r="B65" s="68" t="s">
        <v>88</v>
      </c>
      <c r="C65" s="61"/>
      <c r="D65" s="100"/>
      <c r="E65" s="61"/>
      <c r="F65" s="101"/>
      <c r="G65" s="61"/>
      <c r="H65" s="63"/>
      <c r="I65" s="63"/>
      <c r="J65" s="63"/>
      <c r="K65" s="63"/>
      <c r="L65" s="63"/>
      <c r="M65" s="63"/>
      <c r="N65" s="63"/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1"/>
      <c r="AD65" s="61"/>
    </row>
    <row r="66" spans="1:30" ht="7.5" customHeight="1">
      <c r="A66" s="61"/>
      <c r="B66" s="61"/>
      <c r="C66" s="61"/>
      <c r="D66" s="100"/>
      <c r="E66" s="61"/>
      <c r="F66" s="101"/>
      <c r="G66" s="61"/>
      <c r="H66" s="63"/>
      <c r="I66" s="63"/>
      <c r="J66" s="63"/>
      <c r="K66" s="63"/>
      <c r="L66" s="63"/>
      <c r="M66" s="63"/>
      <c r="N66" s="63"/>
      <c r="O66" s="63"/>
      <c r="P66" s="64"/>
      <c r="Q66" s="64"/>
      <c r="R66" s="64"/>
      <c r="S66" s="64"/>
      <c r="T66" s="63"/>
      <c r="U66" s="63"/>
      <c r="V66" s="63"/>
      <c r="W66" s="63"/>
      <c r="X66" s="63"/>
      <c r="Y66" s="63"/>
      <c r="Z66" s="63"/>
      <c r="AA66" s="63"/>
      <c r="AB66" s="63"/>
      <c r="AC66" s="61"/>
      <c r="AD66" s="61"/>
    </row>
    <row r="67" spans="1:30" ht="18.75" customHeight="1">
      <c r="A67" s="61"/>
      <c r="B67" s="61"/>
      <c r="C67" s="61"/>
      <c r="D67" s="100"/>
      <c r="E67" s="61"/>
      <c r="F67" s="101"/>
      <c r="G67" s="61"/>
      <c r="H67" s="63"/>
      <c r="I67" s="63"/>
      <c r="J67" s="63"/>
      <c r="K67" s="63"/>
      <c r="L67" s="63"/>
      <c r="M67" s="63"/>
      <c r="N67" s="63"/>
      <c r="O67" s="63"/>
      <c r="P67" s="64"/>
      <c r="Q67" s="64"/>
      <c r="R67" s="64"/>
      <c r="S67" s="64"/>
      <c r="T67" s="63"/>
      <c r="U67" s="63"/>
      <c r="V67" s="65"/>
      <c r="W67" s="65"/>
      <c r="X67" s="63"/>
      <c r="Y67" s="102" t="s">
        <v>70</v>
      </c>
      <c r="Z67" s="2"/>
      <c r="AA67" s="2"/>
      <c r="AB67" s="2"/>
      <c r="AC67" s="87"/>
      <c r="AD67" s="87"/>
    </row>
    <row r="68" spans="1:30" ht="15.75" customHeight="1">
      <c r="A68" s="87"/>
      <c r="B68" s="87"/>
      <c r="C68" s="128" t="s">
        <v>89</v>
      </c>
      <c r="D68" s="42"/>
      <c r="E68" s="87"/>
      <c r="F68" s="125"/>
      <c r="G68" s="62"/>
      <c r="H68" s="128" t="s">
        <v>90</v>
      </c>
      <c r="I68" s="2"/>
      <c r="J68" s="2"/>
      <c r="K68" s="65"/>
      <c r="L68" s="2"/>
      <c r="M68" s="2"/>
      <c r="N68" s="2"/>
      <c r="O68" s="65"/>
      <c r="P68" s="2"/>
      <c r="Q68" s="128" t="s">
        <v>75</v>
      </c>
      <c r="R68" s="2"/>
      <c r="S68" s="2"/>
      <c r="T68" s="65"/>
      <c r="U68" s="65"/>
      <c r="V68" s="63"/>
      <c r="W68" s="63"/>
      <c r="X68" s="63"/>
      <c r="Y68" s="103" t="s">
        <v>77</v>
      </c>
      <c r="Z68" s="2"/>
      <c r="AA68" s="2"/>
      <c r="AB68" s="2"/>
      <c r="AC68" s="87"/>
      <c r="AD68" s="87"/>
    </row>
    <row r="69" spans="1:30" ht="15.75" customHeight="1">
      <c r="A69" s="87"/>
      <c r="B69" s="87"/>
      <c r="C69" s="87"/>
      <c r="D69" s="42"/>
      <c r="E69" s="87"/>
      <c r="F69" s="125"/>
      <c r="G69" s="87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87"/>
      <c r="AD69" s="87"/>
    </row>
    <row r="70" spans="1:30" ht="15.75" customHeight="1">
      <c r="A70" s="87"/>
      <c r="B70" s="87"/>
      <c r="C70" s="87"/>
      <c r="D70" s="42"/>
      <c r="E70" s="87"/>
      <c r="F70" s="125"/>
      <c r="G70" s="87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69"/>
      <c r="W70" s="69"/>
      <c r="X70" s="69"/>
      <c r="Y70" s="2"/>
      <c r="Z70" s="2"/>
      <c r="AA70" s="2"/>
      <c r="AB70" s="2"/>
      <c r="AC70" s="87"/>
      <c r="AD70" s="87"/>
    </row>
    <row r="71" spans="1:30" ht="15.75" customHeight="1">
      <c r="A71" s="87"/>
      <c r="B71" s="87"/>
      <c r="C71" s="87"/>
      <c r="D71" s="42"/>
      <c r="E71" s="87"/>
      <c r="F71" s="125"/>
      <c r="G71" s="87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127"/>
      <c r="W71" s="127"/>
      <c r="X71" s="127"/>
      <c r="Y71" s="2"/>
      <c r="Z71" s="2"/>
      <c r="AA71" s="70"/>
      <c r="AB71" s="70"/>
      <c r="AC71" s="71"/>
      <c r="AD71" s="71"/>
    </row>
  </sheetData>
  <autoFilter ref="F1:F71"/>
  <mergeCells count="98">
    <mergeCell ref="Y11:Y14"/>
    <mergeCell ref="Y35:Y57"/>
    <mergeCell ref="Y15:Y34"/>
    <mergeCell ref="AB11:AB14"/>
    <mergeCell ref="AB35:AB57"/>
    <mergeCell ref="AA35:AA57"/>
    <mergeCell ref="S58:S60"/>
    <mergeCell ref="T58:T60"/>
    <mergeCell ref="U58:U60"/>
    <mergeCell ref="Z58:Z60"/>
    <mergeCell ref="V58:V60"/>
    <mergeCell ref="AC58:AC60"/>
    <mergeCell ref="Y58:Y60"/>
    <mergeCell ref="Y7:Y9"/>
    <mergeCell ref="Z7:Z9"/>
    <mergeCell ref="AA7:AA9"/>
    <mergeCell ref="AC7:AC9"/>
    <mergeCell ref="AB7:AB9"/>
    <mergeCell ref="AC11:AC14"/>
    <mergeCell ref="AC15:AC34"/>
    <mergeCell ref="AD15:AD34"/>
    <mergeCell ref="AB15:AB34"/>
    <mergeCell ref="AC35:AC57"/>
    <mergeCell ref="AA15:AA34"/>
    <mergeCell ref="Z35:Z57"/>
    <mergeCell ref="Z15:Z34"/>
    <mergeCell ref="Z11:Z14"/>
    <mergeCell ref="AA11:AA14"/>
    <mergeCell ref="V35:V57"/>
    <mergeCell ref="X35:X57"/>
    <mergeCell ref="X11:X14"/>
    <mergeCell ref="X15:X34"/>
    <mergeCell ref="X58:X60"/>
    <mergeCell ref="AB58:AB60"/>
    <mergeCell ref="AA58:AA60"/>
    <mergeCell ref="S35:S57"/>
    <mergeCell ref="T35:T57"/>
    <mergeCell ref="P35:P57"/>
    <mergeCell ref="W7:W10"/>
    <mergeCell ref="T15:T34"/>
    <mergeCell ref="W35:W57"/>
    <mergeCell ref="V15:V34"/>
    <mergeCell ref="V11:V14"/>
    <mergeCell ref="W11:W14"/>
    <mergeCell ref="W15:W34"/>
    <mergeCell ref="R35:R57"/>
    <mergeCell ref="U35:U57"/>
    <mergeCell ref="Q11:Q14"/>
    <mergeCell ref="Q15:Q34"/>
    <mergeCell ref="Q35:Q57"/>
    <mergeCell ref="N11:N14"/>
    <mergeCell ref="N15:N34"/>
    <mergeCell ref="N35:N57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R8:R9"/>
    <mergeCell ref="S7:S10"/>
    <mergeCell ref="P8:P9"/>
    <mergeCell ref="U11:U14"/>
    <mergeCell ref="T11:T14"/>
    <mergeCell ref="S11:S14"/>
    <mergeCell ref="O35:O57"/>
    <mergeCell ref="Q58:Q60"/>
    <mergeCell ref="N58:N60"/>
    <mergeCell ref="P58:P60"/>
    <mergeCell ref="O58:O60"/>
    <mergeCell ref="R58:R60"/>
    <mergeCell ref="S15:S34"/>
    <mergeCell ref="O11:O14"/>
    <mergeCell ref="A61:G61"/>
    <mergeCell ref="D7:D9"/>
    <mergeCell ref="O15:O34"/>
    <mergeCell ref="P15:P34"/>
    <mergeCell ref="P11:P14"/>
    <mergeCell ref="U15:U34"/>
    <mergeCell ref="R11:R14"/>
    <mergeCell ref="R15:R34"/>
  </mergeCells>
  <pageMargins left="0.17" right="0.17" top="0.23" bottom="0.17" header="0" footer="0"/>
  <pageSetup paperSize="9" scale="5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A12" sqref="A12:A24"/>
    </sheetView>
  </sheetViews>
  <sheetFormatPr defaultRowHeight="15.75"/>
  <sheetData>
    <row r="1" spans="1:2">
      <c r="A1" s="149" t="s">
        <v>145</v>
      </c>
      <c r="B1">
        <v>60</v>
      </c>
    </row>
    <row r="2" spans="1:2">
      <c r="A2" s="149" t="s">
        <v>96</v>
      </c>
      <c r="B2">
        <v>70</v>
      </c>
    </row>
    <row r="3" spans="1:2">
      <c r="A3" s="149" t="s">
        <v>141</v>
      </c>
      <c r="B3">
        <v>62</v>
      </c>
    </row>
    <row r="4" spans="1:2">
      <c r="A4" s="149" t="s">
        <v>143</v>
      </c>
      <c r="B4">
        <v>65</v>
      </c>
    </row>
    <row r="5" spans="1:2">
      <c r="A5" s="149" t="s">
        <v>136</v>
      </c>
      <c r="B5">
        <v>54</v>
      </c>
    </row>
    <row r="6" spans="1:2">
      <c r="A6" s="149" t="s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Sheet1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Khanh</cp:lastModifiedBy>
  <cp:lastPrinted>2018-10-29T04:22:39Z</cp:lastPrinted>
  <dcterms:created xsi:type="dcterms:W3CDTF">2018-07-19T01:22:54Z</dcterms:created>
  <dcterms:modified xsi:type="dcterms:W3CDTF">2018-11-09T00:58:16Z</dcterms:modified>
</cp:coreProperties>
</file>